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18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Лист1!$A$1:$F$116</definedName>
  </definedNames>
  <calcPr calcId="144525"/>
</workbook>
</file>

<file path=xl/calcChain.xml><?xml version="1.0" encoding="utf-8"?>
<calcChain xmlns="http://schemas.openxmlformats.org/spreadsheetml/2006/main">
  <c r="F12" i="1" l="1"/>
  <c r="F10" i="1"/>
  <c r="F115" i="1" l="1"/>
  <c r="F114" i="1"/>
  <c r="F113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2" i="1"/>
  <c r="F91" i="1"/>
  <c r="F89" i="1"/>
  <c r="F88" i="1"/>
  <c r="F87" i="1"/>
  <c r="F85" i="1"/>
  <c r="F83" i="1"/>
  <c r="F82" i="1"/>
  <c r="F79" i="1"/>
  <c r="F76" i="1"/>
  <c r="F75" i="1"/>
  <c r="F74" i="1"/>
  <c r="F73" i="1"/>
  <c r="F70" i="1"/>
  <c r="F69" i="1"/>
  <c r="F68" i="1"/>
  <c r="F64" i="1"/>
  <c r="F63" i="1"/>
  <c r="F62" i="1"/>
  <c r="F61" i="1"/>
  <c r="F60" i="1"/>
  <c r="F59" i="1"/>
  <c r="F57" i="1"/>
  <c r="F56" i="1"/>
  <c r="F55" i="1"/>
  <c r="F53" i="1"/>
  <c r="F52" i="1"/>
  <c r="F51" i="1"/>
  <c r="F50" i="1"/>
  <c r="F49" i="1"/>
  <c r="F47" i="1"/>
  <c r="F46" i="1"/>
  <c r="F44" i="1"/>
  <c r="F43" i="1"/>
  <c r="F42" i="1"/>
  <c r="F40" i="1"/>
  <c r="F37" i="1"/>
  <c r="F36" i="1"/>
  <c r="F31" i="1"/>
  <c r="F30" i="1"/>
  <c r="F29" i="1"/>
  <c r="F28" i="1"/>
  <c r="F27" i="1"/>
  <c r="F26" i="1"/>
  <c r="F25" i="1"/>
  <c r="F23" i="1"/>
  <c r="F22" i="1"/>
  <c r="F21" i="1"/>
  <c r="F18" i="1"/>
  <c r="F16" i="1"/>
  <c r="F14" i="1"/>
  <c r="F41" i="1" l="1"/>
  <c r="F54" i="1"/>
  <c r="F72" i="1"/>
  <c r="F48" i="1"/>
  <c r="F93" i="1"/>
  <c r="F90" i="1"/>
  <c r="F19" i="1"/>
  <c r="F45" i="1"/>
  <c r="F84" i="1"/>
  <c r="F80" i="1"/>
  <c r="F77" i="1"/>
  <c r="F34" i="1"/>
  <c r="F35" i="1"/>
  <c r="F81" i="1"/>
  <c r="F38" i="1" l="1"/>
  <c r="F32" i="1" l="1"/>
  <c r="F67" i="1"/>
  <c r="F65" i="1" l="1"/>
  <c r="F110" i="1" l="1"/>
  <c r="F116" i="1"/>
  <c r="F112" i="1"/>
</calcChain>
</file>

<file path=xl/sharedStrings.xml><?xml version="1.0" encoding="utf-8"?>
<sst xmlns="http://schemas.openxmlformats.org/spreadsheetml/2006/main" count="311" uniqueCount="202">
  <si>
    <t>Форма 2</t>
  </si>
  <si>
    <t>Приложения 5</t>
  </si>
  <si>
    <t>к Правилам осуществления деятельности субъектами естественных монополий</t>
  </si>
  <si>
    <t>Информация об исполнении утвержденной тарифной сметы</t>
  </si>
  <si>
    <t>АО «Алатау Жарық Компаниясы» по предоставлению услуги по передаче электрической энергии на 2021 год по итогам 1 полугодия 2021 года</t>
  </si>
  <si>
    <t>№ п/п</t>
  </si>
  <si>
    <t>Наименование показателей тарифной сметы</t>
  </si>
  <si>
    <t>Единица измерения</t>
  </si>
  <si>
    <t>Предусмотрено в утвержденной тарифной смете</t>
  </si>
  <si>
    <t>Фактически сложившиеся показатели тарифной сметы</t>
  </si>
  <si>
    <t>Отклонение, в %</t>
  </si>
  <si>
    <t xml:space="preserve">Причины отклонений  </t>
  </si>
  <si>
    <t>I</t>
  </si>
  <si>
    <t>Затраты на производство товаров и предоставление услуг, всего</t>
  </si>
  <si>
    <t>Тыс. тенге</t>
  </si>
  <si>
    <t>Согласно нормативно-правовым актам, регулирующим деятельность субъекта естественной монополии показатели тарифной сметы утверждаются на год, фактические показатели предоставлены за 1 полугодие.
При этом, по итогам года АО «АЖК» прогнозирует полное исполнение показателей утвержденной тарифной сметы.</t>
  </si>
  <si>
    <t>в том числе:</t>
  </si>
  <si>
    <t>Материальные затраты, всего</t>
  </si>
  <si>
    <t>тыс. тенге</t>
  </si>
  <si>
    <t>1.1.</t>
  </si>
  <si>
    <t>сырье и материалы</t>
  </si>
  <si>
    <t>Покупные изделия</t>
  </si>
  <si>
    <t>1.2.</t>
  </si>
  <si>
    <t>горюче-смазочные материалы</t>
  </si>
  <si>
    <t>Топливо</t>
  </si>
  <si>
    <t>1.3.</t>
  </si>
  <si>
    <t>энергия</t>
  </si>
  <si>
    <t>Расходы на оплату труда, всего</t>
  </si>
  <si>
    <t>2.1.</t>
  </si>
  <si>
    <t>заработная плата производственного персонала</t>
  </si>
  <si>
    <t>2.2.</t>
  </si>
  <si>
    <t xml:space="preserve">социальный налог </t>
  </si>
  <si>
    <t>2.3.</t>
  </si>
  <si>
    <t>ОСМС</t>
  </si>
  <si>
    <t>2.4.</t>
  </si>
  <si>
    <t>Обязательные пенсионные взносы работодателя</t>
  </si>
  <si>
    <t>2.5.</t>
  </si>
  <si>
    <t>Обязательные профессиональные пенсионные взносы</t>
  </si>
  <si>
    <t>Амортизация</t>
  </si>
  <si>
    <t>3.1.</t>
  </si>
  <si>
    <t>ОС</t>
  </si>
  <si>
    <t>3.2.</t>
  </si>
  <si>
    <t>НМА</t>
  </si>
  <si>
    <t>Ремонт</t>
  </si>
  <si>
    <t>4.1.</t>
  </si>
  <si>
    <t xml:space="preserve">Капитальный ремонт хозяйственным способом, не приводящий к увеличению стоимости основных фондов </t>
  </si>
  <si>
    <t>4.2.</t>
  </si>
  <si>
    <t xml:space="preserve">Капитальный ремонт подрядным способом, не приводящий к увеличению стоимости основных фондов </t>
  </si>
  <si>
    <t>Прочие затраты, всего</t>
  </si>
  <si>
    <t>5.1.</t>
  </si>
  <si>
    <t>Покупка электрической энергии</t>
  </si>
  <si>
    <t>5.1.1.</t>
  </si>
  <si>
    <t xml:space="preserve">Затраты на нормативные потери </t>
  </si>
  <si>
    <t>5.1.2.</t>
  </si>
  <si>
    <t>Покупка услуги по обеспечению готовности электрической мощности к несению нагрузки</t>
  </si>
  <si>
    <t>5.2.</t>
  </si>
  <si>
    <t>Налоги (экологические платежи)</t>
  </si>
  <si>
    <t>5.3.</t>
  </si>
  <si>
    <t>Услуги сторонних организаций, всего</t>
  </si>
  <si>
    <t>5.3.1.</t>
  </si>
  <si>
    <t>страхование</t>
  </si>
  <si>
    <t>5.3.2.</t>
  </si>
  <si>
    <t xml:space="preserve">холодное водоснабжение и канализация </t>
  </si>
  <si>
    <t>5.3.2.1.</t>
  </si>
  <si>
    <t xml:space="preserve">Холодное водоснабжение </t>
  </si>
  <si>
    <t>5.3.2.2.</t>
  </si>
  <si>
    <t xml:space="preserve"> канализация </t>
  </si>
  <si>
    <t>5.3.3.</t>
  </si>
  <si>
    <t>услуги связи</t>
  </si>
  <si>
    <t>5.3.4.</t>
  </si>
  <si>
    <t xml:space="preserve">экспертизы и исследования </t>
  </si>
  <si>
    <t>5.3.4.1</t>
  </si>
  <si>
    <t>Экспертиза</t>
  </si>
  <si>
    <t>5.3.4.2</t>
  </si>
  <si>
    <t>Гидрометеорологическая информация</t>
  </si>
  <si>
    <t>5.3.5.</t>
  </si>
  <si>
    <t xml:space="preserve">дезинфекция, санобработка </t>
  </si>
  <si>
    <t>5.3.5.1.</t>
  </si>
  <si>
    <t>Дезинфекция</t>
  </si>
  <si>
    <t>5.3.5.2.</t>
  </si>
  <si>
    <t>вывоз мусора</t>
  </si>
  <si>
    <t>5.3.6.</t>
  </si>
  <si>
    <t>автоматизация производства</t>
  </si>
  <si>
    <t>5.3.7.</t>
  </si>
  <si>
    <t>обслуживание вычислительной техники</t>
  </si>
  <si>
    <t>5.3.8.</t>
  </si>
  <si>
    <t xml:space="preserve">командировочные расходы </t>
  </si>
  <si>
    <t>5.3.9.</t>
  </si>
  <si>
    <t xml:space="preserve">расходы по охране труда </t>
  </si>
  <si>
    <t>5.3.10</t>
  </si>
  <si>
    <t xml:space="preserve">услуги по поверке приборов </t>
  </si>
  <si>
    <t>5.3.11</t>
  </si>
  <si>
    <t xml:space="preserve">расходы по подготовке кадров </t>
  </si>
  <si>
    <t>5.3.12</t>
  </si>
  <si>
    <t>услуги организации балансирования  энергии</t>
  </si>
  <si>
    <t>5.3.13</t>
  </si>
  <si>
    <t>покупка балансирующей электрической энергии</t>
  </si>
  <si>
    <t>5.3.14</t>
  </si>
  <si>
    <t xml:space="preserve">арендная плата </t>
  </si>
  <si>
    <t>5.3.15</t>
  </si>
  <si>
    <t xml:space="preserve">услуги вневедомственной и пожарной охраны </t>
  </si>
  <si>
    <t>5.3.16</t>
  </si>
  <si>
    <t>промышленная безопасность на транспорте</t>
  </si>
  <si>
    <t>5.3.17</t>
  </si>
  <si>
    <t>переоформление документов</t>
  </si>
  <si>
    <t>5.4</t>
  </si>
  <si>
    <t xml:space="preserve">Регулирование частоты </t>
  </si>
  <si>
    <t>5.5</t>
  </si>
  <si>
    <t>Услуга по передаче электрической энергии по сетям АО "KEGOC"</t>
  </si>
  <si>
    <t>II</t>
  </si>
  <si>
    <t>Расходы периода, всего</t>
  </si>
  <si>
    <t>Общие и административные расходы, всего</t>
  </si>
  <si>
    <t>6.1</t>
  </si>
  <si>
    <t>Заработная плата административного персонала</t>
  </si>
  <si>
    <t>6.2</t>
  </si>
  <si>
    <t>Социальный налог</t>
  </si>
  <si>
    <t>6.3</t>
  </si>
  <si>
    <t>6.4</t>
  </si>
  <si>
    <t>6.5</t>
  </si>
  <si>
    <t>Налоги</t>
  </si>
  <si>
    <t>6.5.1.</t>
  </si>
  <si>
    <t xml:space="preserve">Налог на имущество </t>
  </si>
  <si>
    <t>6.5.2.</t>
  </si>
  <si>
    <t>Земельный налог</t>
  </si>
  <si>
    <t>6.5.3.</t>
  </si>
  <si>
    <t>Налог на транспортные средства</t>
  </si>
  <si>
    <t>6.5.4.</t>
  </si>
  <si>
    <t>Плата за пользование радиочастотного спектра</t>
  </si>
  <si>
    <t>6.6</t>
  </si>
  <si>
    <t>Прочие расходы, всего</t>
  </si>
  <si>
    <t xml:space="preserve">в том числе: </t>
  </si>
  <si>
    <t>6.6.1</t>
  </si>
  <si>
    <t>командировочные расходы</t>
  </si>
  <si>
    <t>6.6.2</t>
  </si>
  <si>
    <t>коммунальные услуги</t>
  </si>
  <si>
    <t>6.6.2.1.</t>
  </si>
  <si>
    <t>энергия , горячая вода, тепло</t>
  </si>
  <si>
    <t>6.6.2.2.</t>
  </si>
  <si>
    <t xml:space="preserve">холодное водоснабжение,   и канализация </t>
  </si>
  <si>
    <t>6.6.3</t>
  </si>
  <si>
    <t>6.6.4</t>
  </si>
  <si>
    <t>консалтинговые, аудиторские услуги</t>
  </si>
  <si>
    <t>6.6.4.1.</t>
  </si>
  <si>
    <t>Аудиторские услуги</t>
  </si>
  <si>
    <t>6.6.4.2.</t>
  </si>
  <si>
    <t xml:space="preserve">Консультационные услуги </t>
  </si>
  <si>
    <t>6.6.4.3.</t>
  </si>
  <si>
    <t>Информационные услуги (тендерные объявления, размещение информации в СМИ)</t>
  </si>
  <si>
    <t>6.6.4.4.</t>
  </si>
  <si>
    <t>маркетинговые услуги</t>
  </si>
  <si>
    <t>6.6.5</t>
  </si>
  <si>
    <t>услуги банка</t>
  </si>
  <si>
    <t>6.6.6</t>
  </si>
  <si>
    <t xml:space="preserve">вспомогательные материалы </t>
  </si>
  <si>
    <t>6.6.6.1</t>
  </si>
  <si>
    <t>Материалы</t>
  </si>
  <si>
    <t>6.6.6.2.</t>
  </si>
  <si>
    <t>ГСМ</t>
  </si>
  <si>
    <t>6.6.7</t>
  </si>
  <si>
    <t xml:space="preserve">амортизация </t>
  </si>
  <si>
    <t>6.6.7.1.</t>
  </si>
  <si>
    <t>6.6.7.2.</t>
  </si>
  <si>
    <t>6.6.8</t>
  </si>
  <si>
    <t>6.6.8.1.</t>
  </si>
  <si>
    <t>Сопровождения и поддержка ПК</t>
  </si>
  <si>
    <t>6.6.8.2.</t>
  </si>
  <si>
    <t>Изменение дизайна и поддержка WEB - сайта</t>
  </si>
  <si>
    <t>6.6.9</t>
  </si>
  <si>
    <t>обслуживание оргтехники</t>
  </si>
  <si>
    <t>6.6.10</t>
  </si>
  <si>
    <t>услуги вневедомственной и пожарной охраны</t>
  </si>
  <si>
    <t>6.6.11</t>
  </si>
  <si>
    <t>6.6.12</t>
  </si>
  <si>
    <t>6.6.13</t>
  </si>
  <si>
    <t>нотариальные услуги</t>
  </si>
  <si>
    <t>6.6.14</t>
  </si>
  <si>
    <t>услуги дезинфекции и санитарной обработки</t>
  </si>
  <si>
    <t>6.6.15</t>
  </si>
  <si>
    <t xml:space="preserve">почтовые расходы </t>
  </si>
  <si>
    <t>6.6.16</t>
  </si>
  <si>
    <t xml:space="preserve">подготовка кадров </t>
  </si>
  <si>
    <t>6.6.17</t>
  </si>
  <si>
    <t>плата за пользование земельными участками</t>
  </si>
  <si>
    <t>6.6.18</t>
  </si>
  <si>
    <t>периодические издания</t>
  </si>
  <si>
    <t>Расходы на выплату вознаграждений</t>
  </si>
  <si>
    <t>III</t>
  </si>
  <si>
    <t xml:space="preserve">Всего затрат 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</si>
  <si>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</si>
  <si>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</si>
  <si>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</si>
  <si>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</si>
  <si>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</si>
  <si>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</si>
  <si>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тыс/кВтч</t>
  </si>
  <si>
    <t>VII</t>
  </si>
  <si>
    <t>Нормативные технические потери</t>
  </si>
  <si>
    <t>%</t>
  </si>
  <si>
    <t>VIII</t>
  </si>
  <si>
    <t>Тариф (без НДС)</t>
  </si>
  <si>
    <t>Тенге / кВтч.</t>
  </si>
  <si>
    <t xml:space="preserve">Средний расчетный тариф сложился в размере 6,05 тенге/кВтч (без НДС). Так как, АО "АЖК" оказывало регулируемый вид услуги по следующим тарифам: с 01.01.2021г.-31.05.2021г. - 6,04 тенге/кВтч (без НДС); с 01.06.2021г.- 6,09 тенге/кВтч (без НДС).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</si>
</sst>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.0000\ _₽_-;\-* #,##0.0000\ _₽_-;_-* &quot;-&quot;??\ _₽_-;_-@_-"/>
    <numFmt numFmtId="167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3" applyNumberFormat="1" applyFont="1" applyFill="1" applyAlignment="1">
      <alignment horizontal="right" vertical="center"/>
    </xf>
    <xf numFmtId="43" fontId="4" fillId="0" borderId="0" xfId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165" fontId="5" fillId="0" borderId="2" xfId="1" applyNumberFormat="1" applyFont="1" applyFill="1" applyBorder="1" applyAlignment="1">
      <alignment vertical="center" wrapText="1"/>
    </xf>
    <xf numFmtId="166" fontId="4" fillId="0" borderId="0" xfId="1" applyNumberFormat="1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0" fontId="5" fillId="0" borderId="2" xfId="2" applyNumberFormat="1" applyFont="1" applyFill="1" applyBorder="1" applyAlignment="1">
      <alignment vertical="center" wrapText="1"/>
    </xf>
    <xf numFmtId="43" fontId="5" fillId="0" borderId="2" xfId="1" applyNumberFormat="1" applyFont="1" applyFill="1" applyBorder="1" applyAlignment="1">
      <alignment vertical="center" wrapText="1"/>
    </xf>
    <xf numFmtId="43" fontId="2" fillId="0" borderId="2" xfId="1" applyNumberFormat="1" applyFont="1" applyFill="1" applyBorder="1" applyAlignment="1">
      <alignment horizontal="center" vertical="center" wrapText="1"/>
    </xf>
    <xf numFmtId="167" fontId="2" fillId="0" borderId="2" xfId="2" applyNumberFormat="1" applyFont="1" applyFill="1" applyBorder="1" applyAlignment="1">
      <alignment vertical="center" wrapText="1"/>
    </xf>
    <xf numFmtId="167" fontId="2" fillId="0" borderId="0" xfId="3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7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zoomScaleNormal="100" workbookViewId="0">
      <selection activeCell="I23" sqref="I23"/>
    </sheetView>
  </sheetViews>
  <sheetFormatPr defaultColWidth="9.140625" defaultRowHeight="12.75" outlineLevelRow="1" x14ac:dyDescent="0.25"/>
  <cols>
    <col min="1" max="1" width="9.28515625" style="1" customWidth="1"/>
    <col min="2" max="2" width="36.7109375" style="1" customWidth="1"/>
    <col min="3" max="3" width="11.7109375" style="2" customWidth="1"/>
    <col min="4" max="5" width="18.140625" style="1" customWidth="1"/>
    <col min="6" max="6" width="18.140625" style="35" customWidth="1"/>
    <col min="7" max="7" width="27.140625" style="1" customWidth="1"/>
    <col min="8" max="8" width="9.140625" style="4" customWidth="1"/>
    <col min="9" max="10" width="13" style="4" customWidth="1"/>
    <col min="11" max="20" width="13" style="1" customWidth="1"/>
    <col min="21" max="16384" width="9.140625" style="1"/>
  </cols>
  <sheetData>
    <row r="1" spans="1:20" x14ac:dyDescent="0.25">
      <c r="F1" s="34"/>
      <c r="G1" s="3" t="s">
        <v>0</v>
      </c>
    </row>
    <row r="2" spans="1:20" x14ac:dyDescent="0.25">
      <c r="F2" s="34"/>
      <c r="G2" s="3" t="s">
        <v>1</v>
      </c>
    </row>
    <row r="3" spans="1:20" x14ac:dyDescent="0.25">
      <c r="F3" s="34"/>
      <c r="G3" s="3" t="s">
        <v>2</v>
      </c>
    </row>
    <row r="5" spans="1:20" ht="12.75" customHeight="1" x14ac:dyDescent="0.25">
      <c r="A5" s="37" t="s">
        <v>3</v>
      </c>
      <c r="B5" s="37"/>
      <c r="C5" s="37"/>
      <c r="D5" s="37"/>
      <c r="E5" s="37"/>
      <c r="F5" s="37"/>
      <c r="G5" s="37"/>
    </row>
    <row r="6" spans="1:20" ht="12.75" customHeight="1" x14ac:dyDescent="0.25">
      <c r="A6" s="37" t="s">
        <v>4</v>
      </c>
      <c r="B6" s="37"/>
      <c r="C6" s="37"/>
      <c r="D6" s="37"/>
      <c r="E6" s="37"/>
      <c r="F6" s="37"/>
      <c r="G6" s="37"/>
    </row>
    <row r="7" spans="1:20" x14ac:dyDescent="0.25">
      <c r="A7" s="37"/>
      <c r="B7" s="37"/>
      <c r="C7" s="37"/>
      <c r="D7" s="37"/>
    </row>
    <row r="8" spans="1:20" s="8" customFormat="1" ht="61.5" customHeight="1" x14ac:dyDescent="0.25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36" t="s">
        <v>10</v>
      </c>
      <c r="G8" s="6" t="s">
        <v>11</v>
      </c>
      <c r="H8" s="7"/>
      <c r="I8" s="7"/>
      <c r="J8" s="7"/>
    </row>
    <row r="9" spans="1:20" s="8" customForma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22">
        <v>6</v>
      </c>
      <c r="G9" s="6">
        <v>7</v>
      </c>
      <c r="H9" s="7"/>
      <c r="I9" s="7"/>
      <c r="J9" s="7"/>
    </row>
    <row r="10" spans="1:20" s="13" customFormat="1" ht="25.5" x14ac:dyDescent="0.25">
      <c r="A10" s="6" t="s">
        <v>12</v>
      </c>
      <c r="B10" s="9" t="s">
        <v>13</v>
      </c>
      <c r="C10" s="6" t="s">
        <v>14</v>
      </c>
      <c r="D10" s="10">
        <v>35058399.657092892</v>
      </c>
      <c r="E10" s="10">
        <v>17017714.476659529</v>
      </c>
      <c r="F10" s="33">
        <f>E10/D10-1</f>
        <v>-0.51458952367734323</v>
      </c>
      <c r="G10" s="38" t="s">
        <v>15</v>
      </c>
      <c r="H10" s="11"/>
      <c r="I10" s="4"/>
      <c r="J10" s="4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13" customFormat="1" x14ac:dyDescent="0.25">
      <c r="A11" s="6"/>
      <c r="B11" s="9" t="s">
        <v>16</v>
      </c>
      <c r="C11" s="6"/>
      <c r="D11" s="10"/>
      <c r="E11" s="10"/>
      <c r="F11" s="33"/>
      <c r="G11" s="39"/>
      <c r="H11" s="11"/>
      <c r="I11" s="4"/>
      <c r="J11" s="4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25">
      <c r="A12" s="14">
        <v>1</v>
      </c>
      <c r="B12" s="9" t="s">
        <v>17</v>
      </c>
      <c r="C12" s="14" t="s">
        <v>18</v>
      </c>
      <c r="D12" s="15">
        <v>723269.46835124039</v>
      </c>
      <c r="E12" s="15">
        <v>360580.55652796337</v>
      </c>
      <c r="F12" s="33">
        <f>E12/D12-1</f>
        <v>-0.50145751714096254</v>
      </c>
      <c r="G12" s="39"/>
      <c r="H12" s="11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x14ac:dyDescent="0.25">
      <c r="A13" s="14"/>
      <c r="B13" s="16" t="s">
        <v>16</v>
      </c>
      <c r="C13" s="14"/>
      <c r="D13" s="15"/>
      <c r="E13" s="15"/>
      <c r="F13" s="33"/>
      <c r="G13" s="39"/>
      <c r="H13" s="11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25">
      <c r="A14" s="17" t="s">
        <v>19</v>
      </c>
      <c r="B14" s="16" t="s">
        <v>20</v>
      </c>
      <c r="C14" s="14" t="s">
        <v>18</v>
      </c>
      <c r="D14" s="15">
        <v>146556.20997943374</v>
      </c>
      <c r="E14" s="15">
        <v>64184.720544094474</v>
      </c>
      <c r="F14" s="33">
        <f>E14/D14-1</f>
        <v>-0.5620470770013668</v>
      </c>
      <c r="G14" s="39"/>
      <c r="H14" s="11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idden="1" outlineLevel="1" x14ac:dyDescent="0.25">
      <c r="A15" s="17"/>
      <c r="B15" s="16" t="s">
        <v>21</v>
      </c>
      <c r="C15" s="14" t="s">
        <v>18</v>
      </c>
      <c r="D15" s="15">
        <v>0</v>
      </c>
      <c r="E15" s="15">
        <v>0</v>
      </c>
      <c r="F15" s="33"/>
      <c r="G15" s="39"/>
      <c r="H15" s="11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collapsed="1" x14ac:dyDescent="0.25">
      <c r="A16" s="17" t="s">
        <v>22</v>
      </c>
      <c r="B16" s="16" t="s">
        <v>23</v>
      </c>
      <c r="C16" s="14" t="s">
        <v>18</v>
      </c>
      <c r="D16" s="15">
        <v>462476.4985677728</v>
      </c>
      <c r="E16" s="15">
        <v>229234.05419163598</v>
      </c>
      <c r="F16" s="33">
        <f>E16/D16-1</f>
        <v>-0.50433361500196683</v>
      </c>
      <c r="G16" s="39"/>
      <c r="H16" s="11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idden="1" outlineLevel="1" x14ac:dyDescent="0.25">
      <c r="A17" s="17"/>
      <c r="B17" s="16" t="s">
        <v>24</v>
      </c>
      <c r="C17" s="14" t="s">
        <v>18</v>
      </c>
      <c r="D17" s="15">
        <v>0</v>
      </c>
      <c r="E17" s="15"/>
      <c r="F17" s="33"/>
      <c r="G17" s="39"/>
      <c r="H17" s="11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collapsed="1" x14ac:dyDescent="0.25">
      <c r="A18" s="17" t="s">
        <v>25</v>
      </c>
      <c r="B18" s="16" t="s">
        <v>26</v>
      </c>
      <c r="C18" s="14" t="s">
        <v>18</v>
      </c>
      <c r="D18" s="15">
        <v>114236.75980403376</v>
      </c>
      <c r="E18" s="15">
        <v>67161.781792232927</v>
      </c>
      <c r="F18" s="33">
        <f>E18/D18-1</f>
        <v>-0.41208257388037883</v>
      </c>
      <c r="G18" s="39"/>
      <c r="H18" s="11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13" customFormat="1" x14ac:dyDescent="0.25">
      <c r="A19" s="6">
        <v>2</v>
      </c>
      <c r="B19" s="9" t="s">
        <v>27</v>
      </c>
      <c r="C19" s="6" t="s">
        <v>18</v>
      </c>
      <c r="D19" s="10">
        <v>9384312.5840627216</v>
      </c>
      <c r="E19" s="10">
        <v>4861401.4902503667</v>
      </c>
      <c r="F19" s="33">
        <f>E19/D19-1</f>
        <v>-0.48196509369195206</v>
      </c>
      <c r="G19" s="39"/>
      <c r="H19" s="11"/>
      <c r="I19" s="4"/>
      <c r="J19" s="4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13" customFormat="1" x14ac:dyDescent="0.25">
      <c r="A20" s="6"/>
      <c r="B20" s="9" t="s">
        <v>16</v>
      </c>
      <c r="C20" s="6"/>
      <c r="D20" s="10"/>
      <c r="E20" s="10"/>
      <c r="F20" s="33"/>
      <c r="G20" s="39"/>
      <c r="H20" s="11"/>
      <c r="I20" s="4"/>
      <c r="J20" s="4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25.5" x14ac:dyDescent="0.25">
      <c r="A21" s="17" t="s">
        <v>28</v>
      </c>
      <c r="B21" s="16" t="s">
        <v>29</v>
      </c>
      <c r="C21" s="14" t="s">
        <v>18</v>
      </c>
      <c r="D21" s="15">
        <v>8479481.6870400012</v>
      </c>
      <c r="E21" s="15">
        <v>4394442.608026417</v>
      </c>
      <c r="F21" s="33">
        <f>E21/D21-1</f>
        <v>-0.48175575227164391</v>
      </c>
      <c r="G21" s="39"/>
      <c r="H21" s="11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25">
      <c r="A22" s="17" t="s">
        <v>30</v>
      </c>
      <c r="B22" s="16" t="s">
        <v>31</v>
      </c>
      <c r="C22" s="14" t="s">
        <v>18</v>
      </c>
      <c r="D22" s="15">
        <v>724995.68424192013</v>
      </c>
      <c r="E22" s="15">
        <v>375724.84298782615</v>
      </c>
      <c r="F22" s="33">
        <f>E22/D22-1</f>
        <v>-0.48175575226948186</v>
      </c>
      <c r="G22" s="39"/>
      <c r="H22" s="11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x14ac:dyDescent="0.25">
      <c r="A23" s="17" t="s">
        <v>32</v>
      </c>
      <c r="B23" s="18" t="s">
        <v>33</v>
      </c>
      <c r="C23" s="14" t="s">
        <v>18</v>
      </c>
      <c r="D23" s="15">
        <v>167120.61374080004</v>
      </c>
      <c r="E23" s="15">
        <v>84434.647650694649</v>
      </c>
      <c r="F23" s="33">
        <f>E23/D23-1</f>
        <v>-0.49476820506624808</v>
      </c>
      <c r="G23" s="39"/>
      <c r="H23" s="11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25.5" x14ac:dyDescent="0.25">
      <c r="A24" s="17" t="s">
        <v>34</v>
      </c>
      <c r="B24" s="16" t="s">
        <v>35</v>
      </c>
      <c r="C24" s="14" t="s">
        <v>18</v>
      </c>
      <c r="D24" s="15">
        <v>0</v>
      </c>
      <c r="E24" s="15">
        <v>0</v>
      </c>
      <c r="F24" s="33"/>
      <c r="G24" s="39"/>
      <c r="H24" s="11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25.5" x14ac:dyDescent="0.25">
      <c r="A25" s="17" t="s">
        <v>36</v>
      </c>
      <c r="B25" s="16" t="s">
        <v>37</v>
      </c>
      <c r="C25" s="14" t="s">
        <v>18</v>
      </c>
      <c r="D25" s="15">
        <v>12714.599040000001</v>
      </c>
      <c r="E25" s="15">
        <v>6799.3915854289135</v>
      </c>
      <c r="F25" s="33">
        <f t="shared" ref="F25:F32" si="0">E25/D25-1</f>
        <v>-0.46522957082342153</v>
      </c>
      <c r="G25" s="39"/>
      <c r="H25" s="11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13" customFormat="1" x14ac:dyDescent="0.25">
      <c r="A26" s="6">
        <v>3</v>
      </c>
      <c r="B26" s="9" t="s">
        <v>38</v>
      </c>
      <c r="C26" s="6" t="s">
        <v>18</v>
      </c>
      <c r="D26" s="10">
        <v>8363157.9596336922</v>
      </c>
      <c r="E26" s="10">
        <v>3992064.6727273166</v>
      </c>
      <c r="F26" s="33">
        <f t="shared" si="0"/>
        <v>-0.52266061552397491</v>
      </c>
      <c r="G26" s="39"/>
      <c r="H26" s="11"/>
      <c r="I26" s="4"/>
      <c r="J26" s="4"/>
      <c r="K26" s="12"/>
      <c r="L26" s="12"/>
      <c r="M26" s="12"/>
      <c r="N26" s="12"/>
      <c r="O26" s="12"/>
      <c r="P26" s="12"/>
      <c r="Q26" s="12"/>
      <c r="R26" s="12"/>
      <c r="S26" s="12"/>
      <c r="T26" s="19"/>
    </row>
    <row r="27" spans="1:20" hidden="1" outlineLevel="1" x14ac:dyDescent="0.25">
      <c r="A27" s="14" t="s">
        <v>39</v>
      </c>
      <c r="B27" s="20" t="s">
        <v>40</v>
      </c>
      <c r="C27" s="14" t="s">
        <v>18</v>
      </c>
      <c r="D27" s="15">
        <v>8169002.190864359</v>
      </c>
      <c r="E27" s="15">
        <v>3849909.0918573164</v>
      </c>
      <c r="F27" s="33">
        <f t="shared" si="0"/>
        <v>-0.52871733880022886</v>
      </c>
      <c r="G27" s="39"/>
      <c r="H27" s="11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idden="1" outlineLevel="1" x14ac:dyDescent="0.25">
      <c r="A28" s="14" t="s">
        <v>41</v>
      </c>
      <c r="B28" s="20" t="s">
        <v>42</v>
      </c>
      <c r="C28" s="14" t="s">
        <v>18</v>
      </c>
      <c r="D28" s="15">
        <v>194155.76876933337</v>
      </c>
      <c r="E28" s="15">
        <v>142155.58087000001</v>
      </c>
      <c r="F28" s="33">
        <f t="shared" si="0"/>
        <v>-0.26782715872383966</v>
      </c>
      <c r="G28" s="39"/>
      <c r="H28" s="11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13" customFormat="1" collapsed="1" x14ac:dyDescent="0.25">
      <c r="A29" s="6">
        <v>4</v>
      </c>
      <c r="B29" s="9" t="s">
        <v>43</v>
      </c>
      <c r="C29" s="6" t="s">
        <v>18</v>
      </c>
      <c r="D29" s="10">
        <v>2011472.8442665399</v>
      </c>
      <c r="E29" s="10">
        <v>466641.30430792912</v>
      </c>
      <c r="F29" s="33">
        <f t="shared" si="0"/>
        <v>-0.76801013961583742</v>
      </c>
      <c r="G29" s="39"/>
      <c r="H29" s="11"/>
      <c r="I29" s="4"/>
      <c r="J29" s="4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38.25" hidden="1" outlineLevel="1" x14ac:dyDescent="0.25">
      <c r="A30" s="17" t="s">
        <v>44</v>
      </c>
      <c r="B30" s="21" t="s">
        <v>45</v>
      </c>
      <c r="C30" s="14" t="s">
        <v>18</v>
      </c>
      <c r="D30" s="15">
        <v>1821472.8442665399</v>
      </c>
      <c r="E30" s="15">
        <v>383725.71040792915</v>
      </c>
      <c r="F30" s="33">
        <f t="shared" si="0"/>
        <v>-0.78933218158273144</v>
      </c>
      <c r="G30" s="39"/>
      <c r="H30" s="11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38.25" hidden="1" outlineLevel="1" x14ac:dyDescent="0.25">
      <c r="A31" s="17" t="s">
        <v>46</v>
      </c>
      <c r="B31" s="21" t="s">
        <v>47</v>
      </c>
      <c r="C31" s="14" t="s">
        <v>18</v>
      </c>
      <c r="D31" s="15">
        <v>190000</v>
      </c>
      <c r="E31" s="15">
        <v>82915.593900000007</v>
      </c>
      <c r="F31" s="33">
        <f t="shared" si="0"/>
        <v>-0.56360213736842102</v>
      </c>
      <c r="G31" s="39"/>
      <c r="H31" s="11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s="13" customFormat="1" collapsed="1" x14ac:dyDescent="0.25">
      <c r="A32" s="6">
        <v>5</v>
      </c>
      <c r="B32" s="9" t="s">
        <v>48</v>
      </c>
      <c r="C32" s="6" t="s">
        <v>18</v>
      </c>
      <c r="D32" s="10">
        <v>13902077.546078688</v>
      </c>
      <c r="E32" s="10">
        <v>6970088.5521359509</v>
      </c>
      <c r="F32" s="33">
        <f t="shared" si="0"/>
        <v>-0.49862971710282389</v>
      </c>
      <c r="G32" s="39"/>
      <c r="H32" s="11"/>
      <c r="I32" s="4"/>
      <c r="J32" s="4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6" x14ac:dyDescent="0.25">
      <c r="A33" s="14"/>
      <c r="B33" s="16" t="s">
        <v>16</v>
      </c>
      <c r="C33" s="14"/>
      <c r="D33" s="15">
        <v>0</v>
      </c>
      <c r="E33" s="15"/>
      <c r="F33" s="33"/>
      <c r="G33" s="39"/>
      <c r="H33" s="11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6" s="13" customFormat="1" x14ac:dyDescent="0.25">
      <c r="A34" s="22" t="s">
        <v>49</v>
      </c>
      <c r="B34" s="23" t="s">
        <v>50</v>
      </c>
      <c r="C34" s="6" t="s">
        <v>18</v>
      </c>
      <c r="D34" s="10">
        <v>12671190.496695587</v>
      </c>
      <c r="E34" s="10">
        <v>6424516.5081995856</v>
      </c>
      <c r="F34" s="33">
        <f>E34/D34-1</f>
        <v>-0.49298240683265071</v>
      </c>
      <c r="G34" s="39"/>
      <c r="H34" s="11"/>
      <c r="I34" s="4"/>
      <c r="J34" s="4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6" x14ac:dyDescent="0.25">
      <c r="A35" s="24" t="s">
        <v>51</v>
      </c>
      <c r="B35" s="18" t="s">
        <v>52</v>
      </c>
      <c r="C35" s="14" t="s">
        <v>18</v>
      </c>
      <c r="D35" s="15">
        <v>11221827.868695587</v>
      </c>
      <c r="E35" s="15">
        <v>5808451.5408300012</v>
      </c>
      <c r="F35" s="33">
        <f>E35/D35-1</f>
        <v>-0.48239702045036181</v>
      </c>
      <c r="G35" s="39"/>
      <c r="H35" s="11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6" ht="38.25" x14ac:dyDescent="0.25">
      <c r="A36" s="24" t="s">
        <v>53</v>
      </c>
      <c r="B36" s="18" t="s">
        <v>54</v>
      </c>
      <c r="C36" s="14" t="s">
        <v>18</v>
      </c>
      <c r="D36" s="15">
        <v>1449362.628</v>
      </c>
      <c r="E36" s="15">
        <v>614829.88800000004</v>
      </c>
      <c r="F36" s="33">
        <f>E36/D36-1</f>
        <v>-0.57579292019664252</v>
      </c>
      <c r="G36" s="39"/>
      <c r="H36" s="11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6" x14ac:dyDescent="0.25">
      <c r="A37" s="24" t="s">
        <v>55</v>
      </c>
      <c r="B37" s="21" t="s">
        <v>56</v>
      </c>
      <c r="C37" s="14" t="s">
        <v>18</v>
      </c>
      <c r="D37" s="15">
        <v>4598.1560528280961</v>
      </c>
      <c r="E37" s="15">
        <v>1235.079369584485</v>
      </c>
      <c r="F37" s="33">
        <f>E37/D37-1</f>
        <v>-0.73139681311493354</v>
      </c>
      <c r="G37" s="39"/>
      <c r="H37" s="11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6" x14ac:dyDescent="0.25">
      <c r="A38" s="22" t="s">
        <v>57</v>
      </c>
      <c r="B38" s="25" t="s">
        <v>58</v>
      </c>
      <c r="C38" s="14" t="s">
        <v>18</v>
      </c>
      <c r="D38" s="15">
        <v>1226288.8933302723</v>
      </c>
      <c r="E38" s="15">
        <v>545572.04393636493</v>
      </c>
      <c r="F38" s="33">
        <f>E38/D38-1</f>
        <v>-0.55510316785571034</v>
      </c>
      <c r="G38" s="39"/>
      <c r="H38" s="11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6" x14ac:dyDescent="0.25">
      <c r="A39" s="24"/>
      <c r="B39" s="21" t="s">
        <v>16</v>
      </c>
      <c r="C39" s="14" t="s">
        <v>18</v>
      </c>
      <c r="D39" s="15"/>
      <c r="E39" s="15"/>
      <c r="F39" s="33"/>
      <c r="G39" s="39"/>
      <c r="H39" s="11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6" x14ac:dyDescent="0.25">
      <c r="A40" s="24" t="s">
        <v>59</v>
      </c>
      <c r="B40" s="21" t="s">
        <v>60</v>
      </c>
      <c r="C40" s="14" t="s">
        <v>18</v>
      </c>
      <c r="D40" s="15">
        <v>186757.67100559999</v>
      </c>
      <c r="E40" s="15">
        <v>95558.06710590054</v>
      </c>
      <c r="F40" s="33">
        <f t="shared" ref="F40:F54" si="1">E40/D40-1</f>
        <v>-0.48833123377815524</v>
      </c>
      <c r="G40" s="39"/>
      <c r="H40" s="11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6" x14ac:dyDescent="0.25">
      <c r="A41" s="24" t="s">
        <v>61</v>
      </c>
      <c r="B41" s="21" t="s">
        <v>62</v>
      </c>
      <c r="C41" s="14" t="s">
        <v>18</v>
      </c>
      <c r="D41" s="15">
        <v>8372.5557139557222</v>
      </c>
      <c r="E41" s="15">
        <v>5492.82312</v>
      </c>
      <c r="F41" s="33">
        <f t="shared" si="1"/>
        <v>-0.34394905120256947</v>
      </c>
      <c r="G41" s="39"/>
      <c r="H41" s="11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6" s="27" customFormat="1" hidden="1" outlineLevel="1" x14ac:dyDescent="0.25">
      <c r="A42" s="26" t="s">
        <v>63</v>
      </c>
      <c r="B42" s="20" t="s">
        <v>64</v>
      </c>
      <c r="C42" s="14" t="s">
        <v>18</v>
      </c>
      <c r="D42" s="15">
        <v>5612.6949999399994</v>
      </c>
      <c r="E42" s="15">
        <v>3247.3942099999999</v>
      </c>
      <c r="F42" s="33">
        <f t="shared" si="1"/>
        <v>-0.42141979743515101</v>
      </c>
      <c r="G42" s="39"/>
      <c r="H42" s="11"/>
      <c r="I42" s="4"/>
      <c r="J42" s="4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6" s="27" customFormat="1" hidden="1" outlineLevel="1" x14ac:dyDescent="0.25">
      <c r="A43" s="26" t="s">
        <v>65</v>
      </c>
      <c r="B43" s="20" t="s">
        <v>66</v>
      </c>
      <c r="C43" s="14" t="s">
        <v>18</v>
      </c>
      <c r="D43" s="15">
        <v>2759.8607140157228</v>
      </c>
      <c r="E43" s="15">
        <v>2245.4289100000001</v>
      </c>
      <c r="F43" s="33">
        <f t="shared" si="1"/>
        <v>-0.18639774152486166</v>
      </c>
      <c r="G43" s="39"/>
      <c r="H43" s="11"/>
      <c r="I43" s="4"/>
      <c r="J43" s="4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6" collapsed="1" x14ac:dyDescent="0.25">
      <c r="A44" s="24" t="s">
        <v>67</v>
      </c>
      <c r="B44" s="21" t="s">
        <v>68</v>
      </c>
      <c r="C44" s="14" t="s">
        <v>18</v>
      </c>
      <c r="D44" s="15">
        <v>78684.701567149896</v>
      </c>
      <c r="E44" s="15">
        <v>34724.857094558647</v>
      </c>
      <c r="F44" s="33">
        <f t="shared" si="1"/>
        <v>-0.55868350005846701</v>
      </c>
      <c r="G44" s="39"/>
      <c r="H44" s="11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6" x14ac:dyDescent="0.25">
      <c r="A45" s="24" t="s">
        <v>69</v>
      </c>
      <c r="B45" s="21" t="s">
        <v>70</v>
      </c>
      <c r="C45" s="14" t="s">
        <v>18</v>
      </c>
      <c r="D45" s="15">
        <v>21531.707170000001</v>
      </c>
      <c r="E45" s="15">
        <v>5340.9884099999999</v>
      </c>
      <c r="F45" s="33">
        <f t="shared" si="1"/>
        <v>-0.75194774999348091</v>
      </c>
      <c r="G45" s="39"/>
      <c r="H45" s="11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6" s="27" customFormat="1" hidden="1" outlineLevel="1" x14ac:dyDescent="0.25">
      <c r="A46" s="26" t="s">
        <v>71</v>
      </c>
      <c r="B46" s="20" t="s">
        <v>72</v>
      </c>
      <c r="C46" s="14" t="s">
        <v>18</v>
      </c>
      <c r="D46" s="15">
        <v>18747.770170000003</v>
      </c>
      <c r="E46" s="15">
        <v>3905.51541</v>
      </c>
      <c r="F46" s="33">
        <f t="shared" si="1"/>
        <v>-0.79168107062409121</v>
      </c>
      <c r="G46" s="39"/>
      <c r="H46" s="11"/>
      <c r="I46" s="4"/>
      <c r="J46" s="4"/>
      <c r="K46" s="12"/>
      <c r="L46" s="12"/>
      <c r="M46" s="12"/>
      <c r="N46" s="12"/>
      <c r="O46" s="12"/>
      <c r="P46" s="12"/>
      <c r="Q46" s="12"/>
      <c r="R46" s="12"/>
      <c r="S46" s="12"/>
      <c r="T46" s="12"/>
      <c r="V46" s="28"/>
      <c r="W46" s="28"/>
      <c r="X46" s="28"/>
      <c r="Y46" s="28"/>
      <c r="Z46" s="28"/>
    </row>
    <row r="47" spans="1:26" s="27" customFormat="1" hidden="1" outlineLevel="1" x14ac:dyDescent="0.25">
      <c r="A47" s="26" t="s">
        <v>73</v>
      </c>
      <c r="B47" s="20" t="s">
        <v>74</v>
      </c>
      <c r="C47" s="14" t="s">
        <v>18</v>
      </c>
      <c r="D47" s="15">
        <v>2783.9369999999999</v>
      </c>
      <c r="E47" s="15">
        <v>1435.473</v>
      </c>
      <c r="F47" s="33">
        <f t="shared" si="1"/>
        <v>-0.48437302999313558</v>
      </c>
      <c r="G47" s="39"/>
      <c r="H47" s="11"/>
      <c r="I47" s="4"/>
      <c r="J47" s="4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6" collapsed="1" x14ac:dyDescent="0.25">
      <c r="A48" s="24" t="s">
        <v>75</v>
      </c>
      <c r="B48" s="21" t="s">
        <v>76</v>
      </c>
      <c r="C48" s="14" t="s">
        <v>18</v>
      </c>
      <c r="D48" s="15">
        <v>7882.5144964932515</v>
      </c>
      <c r="E48" s="15">
        <v>1462.7998943221478</v>
      </c>
      <c r="F48" s="33">
        <f t="shared" si="1"/>
        <v>-0.81442471244766956</v>
      </c>
      <c r="G48" s="39"/>
      <c r="H48" s="11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27" customFormat="1" hidden="1" outlineLevel="1" x14ac:dyDescent="0.25">
      <c r="A49" s="26" t="s">
        <v>77</v>
      </c>
      <c r="B49" s="20" t="s">
        <v>78</v>
      </c>
      <c r="C49" s="14" t="s">
        <v>18</v>
      </c>
      <c r="D49" s="15">
        <v>3861.9970538256507</v>
      </c>
      <c r="E49" s="15">
        <v>-6.8131456778520691</v>
      </c>
      <c r="F49" s="33">
        <f t="shared" si="1"/>
        <v>-1.0017641509257764</v>
      </c>
      <c r="G49" s="39"/>
      <c r="H49" s="11"/>
      <c r="I49" s="4"/>
      <c r="J49" s="4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27" customFormat="1" hidden="1" outlineLevel="1" x14ac:dyDescent="0.25">
      <c r="A50" s="26" t="s">
        <v>79</v>
      </c>
      <c r="B50" s="20" t="s">
        <v>80</v>
      </c>
      <c r="C50" s="14" t="s">
        <v>18</v>
      </c>
      <c r="D50" s="15">
        <v>4020.5174426676003</v>
      </c>
      <c r="E50" s="15">
        <v>1469.61304</v>
      </c>
      <c r="F50" s="33">
        <f t="shared" si="1"/>
        <v>-0.63447166665569377</v>
      </c>
      <c r="G50" s="39"/>
      <c r="H50" s="11"/>
      <c r="I50" s="4"/>
      <c r="J50" s="4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collapsed="1" x14ac:dyDescent="0.25">
      <c r="A51" s="24" t="s">
        <v>81</v>
      </c>
      <c r="B51" s="21" t="s">
        <v>82</v>
      </c>
      <c r="C51" s="14" t="s">
        <v>18</v>
      </c>
      <c r="D51" s="15">
        <v>79281.126776000005</v>
      </c>
      <c r="E51" s="15">
        <v>40384.910490000002</v>
      </c>
      <c r="F51" s="33">
        <f t="shared" si="1"/>
        <v>-0.49061129511815504</v>
      </c>
      <c r="G51" s="39"/>
      <c r="H51" s="11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x14ac:dyDescent="0.25">
      <c r="A52" s="24" t="s">
        <v>83</v>
      </c>
      <c r="B52" s="21" t="s">
        <v>84</v>
      </c>
      <c r="C52" s="14" t="s">
        <v>18</v>
      </c>
      <c r="D52" s="15">
        <v>62911.558306787731</v>
      </c>
      <c r="E52" s="15">
        <v>29958.021785663455</v>
      </c>
      <c r="F52" s="33">
        <f t="shared" si="1"/>
        <v>-0.5238073480937574</v>
      </c>
      <c r="G52" s="39"/>
      <c r="H52" s="11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x14ac:dyDescent="0.25">
      <c r="A53" s="24" t="s">
        <v>85</v>
      </c>
      <c r="B53" s="21" t="s">
        <v>86</v>
      </c>
      <c r="C53" s="14" t="s">
        <v>18</v>
      </c>
      <c r="D53" s="15">
        <v>53182.293890164976</v>
      </c>
      <c r="E53" s="15">
        <v>21046.442869781524</v>
      </c>
      <c r="F53" s="33">
        <f t="shared" si="1"/>
        <v>-0.60425846028289398</v>
      </c>
      <c r="G53" s="39"/>
      <c r="H53" s="11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A54" s="24" t="s">
        <v>87</v>
      </c>
      <c r="B54" s="21" t="s">
        <v>88</v>
      </c>
      <c r="C54" s="14" t="s">
        <v>18</v>
      </c>
      <c r="D54" s="15">
        <v>199420.29259125376</v>
      </c>
      <c r="E54" s="15">
        <v>59756.422204773837</v>
      </c>
      <c r="F54" s="33">
        <f t="shared" si="1"/>
        <v>-0.70034934043921537</v>
      </c>
      <c r="G54" s="39"/>
      <c r="H54" s="11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25">
      <c r="A55" s="24" t="s">
        <v>89</v>
      </c>
      <c r="B55" s="21" t="s">
        <v>90</v>
      </c>
      <c r="C55" s="14" t="s">
        <v>18</v>
      </c>
      <c r="D55" s="15">
        <v>6606.8946699999997</v>
      </c>
      <c r="E55" s="15">
        <v>2133.9507000000003</v>
      </c>
      <c r="F55" s="33">
        <f>E55/D55-1</f>
        <v>-0.67701154527411278</v>
      </c>
      <c r="G55" s="39"/>
      <c r="H55" s="11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25">
      <c r="A56" s="24" t="s">
        <v>91</v>
      </c>
      <c r="B56" s="21" t="s">
        <v>92</v>
      </c>
      <c r="C56" s="14" t="s">
        <v>18</v>
      </c>
      <c r="D56" s="15">
        <v>46526.191886499997</v>
      </c>
      <c r="E56" s="15">
        <v>41810.619882733263</v>
      </c>
      <c r="F56" s="33">
        <f>E56/D56-1</f>
        <v>-0.10135306184676163</v>
      </c>
      <c r="G56" s="39"/>
      <c r="H56" s="11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25.5" x14ac:dyDescent="0.25">
      <c r="A57" s="24" t="s">
        <v>93</v>
      </c>
      <c r="B57" s="21" t="s">
        <v>94</v>
      </c>
      <c r="C57" s="14" t="s">
        <v>18</v>
      </c>
      <c r="D57" s="15">
        <v>103871.83717919928</v>
      </c>
      <c r="E57" s="15">
        <v>41180.141100000001</v>
      </c>
      <c r="F57" s="33">
        <f>E57/D57-1</f>
        <v>-0.60354854387569767</v>
      </c>
      <c r="G57" s="39"/>
      <c r="H57" s="11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25.5" x14ac:dyDescent="0.25">
      <c r="A58" s="24" t="s">
        <v>95</v>
      </c>
      <c r="B58" s="21" t="s">
        <v>96</v>
      </c>
      <c r="C58" s="14" t="s">
        <v>18</v>
      </c>
      <c r="D58" s="15">
        <v>0</v>
      </c>
      <c r="E58" s="15"/>
      <c r="F58" s="33"/>
      <c r="G58" s="39"/>
      <c r="H58" s="11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25">
      <c r="A59" s="24" t="s">
        <v>97</v>
      </c>
      <c r="B59" s="21" t="s">
        <v>98</v>
      </c>
      <c r="C59" s="14" t="s">
        <v>18</v>
      </c>
      <c r="D59" s="15">
        <v>15890.224969999999</v>
      </c>
      <c r="E59" s="15">
        <v>5335.6239100000003</v>
      </c>
      <c r="F59" s="33">
        <f t="shared" ref="F59:F65" si="2">E59/D59-1</f>
        <v>-0.66421973760136133</v>
      </c>
      <c r="G59" s="39"/>
      <c r="H59" s="11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25.5" x14ac:dyDescent="0.25">
      <c r="A60" s="24" t="s">
        <v>99</v>
      </c>
      <c r="B60" s="21" t="s">
        <v>100</v>
      </c>
      <c r="C60" s="14" t="s">
        <v>18</v>
      </c>
      <c r="D60" s="15">
        <v>274999.73393882153</v>
      </c>
      <c r="E60" s="15">
        <v>135799.67437700191</v>
      </c>
      <c r="F60" s="33">
        <f t="shared" si="2"/>
        <v>-0.50618252449941314</v>
      </c>
      <c r="G60" s="39"/>
      <c r="H60" s="11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25.5" x14ac:dyDescent="0.25">
      <c r="A61" s="24" t="s">
        <v>101</v>
      </c>
      <c r="B61" s="21" t="s">
        <v>102</v>
      </c>
      <c r="C61" s="14" t="s">
        <v>18</v>
      </c>
      <c r="D61" s="15">
        <v>26139.096958345883</v>
      </c>
      <c r="E61" s="15">
        <v>13524.101721629619</v>
      </c>
      <c r="F61" s="33">
        <f t="shared" si="2"/>
        <v>-0.48261021629090584</v>
      </c>
      <c r="G61" s="39"/>
      <c r="H61" s="11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x14ac:dyDescent="0.25">
      <c r="A62" s="24" t="s">
        <v>103</v>
      </c>
      <c r="B62" s="21" t="s">
        <v>104</v>
      </c>
      <c r="C62" s="14" t="s">
        <v>18</v>
      </c>
      <c r="D62" s="15">
        <v>54230.492210000004</v>
      </c>
      <c r="E62" s="15">
        <v>12062.599269999999</v>
      </c>
      <c r="F62" s="33">
        <f t="shared" si="2"/>
        <v>-0.77756795525127687</v>
      </c>
      <c r="G62" s="39"/>
      <c r="H62" s="11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x14ac:dyDescent="0.25">
      <c r="A63" s="24" t="s">
        <v>105</v>
      </c>
      <c r="B63" s="21" t="s">
        <v>106</v>
      </c>
      <c r="C63" s="14" t="s">
        <v>18</v>
      </c>
      <c r="D63" s="15">
        <v>174055.92749999999</v>
      </c>
      <c r="E63" s="15">
        <v>175722.3</v>
      </c>
      <c r="F63" s="33">
        <f t="shared" si="2"/>
        <v>9.573776222013386E-3</v>
      </c>
      <c r="G63" s="39"/>
      <c r="H63" s="11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25.5" x14ac:dyDescent="0.25">
      <c r="A64" s="24" t="s">
        <v>107</v>
      </c>
      <c r="B64" s="21" t="s">
        <v>108</v>
      </c>
      <c r="C64" s="14" t="s">
        <v>18</v>
      </c>
      <c r="D64" s="15">
        <v>500053.3272</v>
      </c>
      <c r="E64" s="15">
        <v>191215.60071</v>
      </c>
      <c r="F64" s="33">
        <f t="shared" si="2"/>
        <v>-0.61760958220057616</v>
      </c>
      <c r="G64" s="39"/>
      <c r="H64" s="11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s="13" customFormat="1" x14ac:dyDescent="0.25">
      <c r="A65" s="6" t="s">
        <v>109</v>
      </c>
      <c r="B65" s="9" t="s">
        <v>110</v>
      </c>
      <c r="C65" s="6" t="s">
        <v>18</v>
      </c>
      <c r="D65" s="10">
        <v>3134382.1585313948</v>
      </c>
      <c r="E65" s="10">
        <v>1523490.2262219861</v>
      </c>
      <c r="F65" s="33">
        <f t="shared" si="2"/>
        <v>-0.5139424137942985</v>
      </c>
      <c r="G65" s="39"/>
      <c r="H65" s="11"/>
      <c r="I65" s="4"/>
      <c r="J65" s="4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s="13" customFormat="1" x14ac:dyDescent="0.25">
      <c r="A66" s="6"/>
      <c r="B66" s="9" t="s">
        <v>16</v>
      </c>
      <c r="C66" s="6"/>
      <c r="D66" s="10"/>
      <c r="E66" s="10"/>
      <c r="F66" s="33"/>
      <c r="G66" s="39"/>
      <c r="H66" s="11"/>
      <c r="I66" s="4"/>
      <c r="J66" s="4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s="13" customFormat="1" ht="25.5" x14ac:dyDescent="0.25">
      <c r="A67" s="6">
        <v>6</v>
      </c>
      <c r="B67" s="9" t="s">
        <v>111</v>
      </c>
      <c r="C67" s="6" t="s">
        <v>18</v>
      </c>
      <c r="D67" s="10">
        <v>1870492.7379779825</v>
      </c>
      <c r="E67" s="10">
        <v>903829.61913603672</v>
      </c>
      <c r="F67" s="33">
        <f>E67/D67-1</f>
        <v>-0.51679597531445975</v>
      </c>
      <c r="G67" s="39"/>
      <c r="H67" s="11"/>
      <c r="I67" s="4"/>
      <c r="J67" s="4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25.5" x14ac:dyDescent="0.25">
      <c r="A68" s="24" t="s">
        <v>112</v>
      </c>
      <c r="B68" s="16" t="s">
        <v>113</v>
      </c>
      <c r="C68" s="14" t="s">
        <v>18</v>
      </c>
      <c r="D68" s="15">
        <v>535160.28383999993</v>
      </c>
      <c r="E68" s="15">
        <v>259940.61148566753</v>
      </c>
      <c r="F68" s="33">
        <f>E68/D68-1</f>
        <v>-0.51427521934085907</v>
      </c>
      <c r="G68" s="39"/>
      <c r="H68" s="11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x14ac:dyDescent="0.25">
      <c r="A69" s="24" t="s">
        <v>114</v>
      </c>
      <c r="B69" s="16" t="s">
        <v>115</v>
      </c>
      <c r="C69" s="14" t="s">
        <v>18</v>
      </c>
      <c r="D69" s="15">
        <v>45756.204268319991</v>
      </c>
      <c r="E69" s="15">
        <v>22224.92228202457</v>
      </c>
      <c r="F69" s="33">
        <f>E69/D69-1</f>
        <v>-0.51427521934085918</v>
      </c>
      <c r="G69" s="39"/>
      <c r="H69" s="11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x14ac:dyDescent="0.25">
      <c r="A70" s="24" t="s">
        <v>116</v>
      </c>
      <c r="B70" s="18" t="s">
        <v>33</v>
      </c>
      <c r="C70" s="14" t="s">
        <v>18</v>
      </c>
      <c r="D70" s="15">
        <v>10147.7656768</v>
      </c>
      <c r="E70" s="15">
        <v>4048.9250200469414</v>
      </c>
      <c r="F70" s="33">
        <f>E70/D70-1</f>
        <v>-0.60100329974078281</v>
      </c>
      <c r="G70" s="39"/>
      <c r="H70" s="11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25.5" x14ac:dyDescent="0.25">
      <c r="A71" s="24" t="s">
        <v>117</v>
      </c>
      <c r="B71" s="16" t="s">
        <v>35</v>
      </c>
      <c r="C71" s="14" t="s">
        <v>18</v>
      </c>
      <c r="D71" s="15">
        <v>0</v>
      </c>
      <c r="E71" s="15">
        <v>0</v>
      </c>
      <c r="F71" s="33"/>
      <c r="G71" s="39"/>
      <c r="H71" s="11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3" customFormat="1" x14ac:dyDescent="0.25">
      <c r="A72" s="22" t="s">
        <v>118</v>
      </c>
      <c r="B72" s="9" t="s">
        <v>119</v>
      </c>
      <c r="C72" s="6" t="s">
        <v>18</v>
      </c>
      <c r="D72" s="10">
        <v>1069843.2807524514</v>
      </c>
      <c r="E72" s="10">
        <v>496854.57954053895</v>
      </c>
      <c r="F72" s="33">
        <f t="shared" ref="F72:F77" si="3">E72/D72-1</f>
        <v>-0.5355819039298102</v>
      </c>
      <c r="G72" s="39"/>
      <c r="H72" s="11"/>
      <c r="I72" s="4"/>
      <c r="J72" s="4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idden="1" outlineLevel="1" x14ac:dyDescent="0.25">
      <c r="A73" s="24" t="s">
        <v>120</v>
      </c>
      <c r="B73" s="20" t="s">
        <v>121</v>
      </c>
      <c r="C73" s="14" t="s">
        <v>18</v>
      </c>
      <c r="D73" s="15">
        <v>1050000</v>
      </c>
      <c r="E73" s="15">
        <v>492348.63572676317</v>
      </c>
      <c r="F73" s="33">
        <f t="shared" si="3"/>
        <v>-0.53109653740308271</v>
      </c>
      <c r="G73" s="39"/>
      <c r="H73" s="11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idden="1" outlineLevel="1" x14ac:dyDescent="0.25">
      <c r="A74" s="24" t="s">
        <v>122</v>
      </c>
      <c r="B74" s="20" t="s">
        <v>123</v>
      </c>
      <c r="C74" s="14" t="s">
        <v>18</v>
      </c>
      <c r="D74" s="15">
        <v>2719.5529999999999</v>
      </c>
      <c r="E74" s="15">
        <v>1189.0424753927991</v>
      </c>
      <c r="F74" s="33">
        <f t="shared" si="3"/>
        <v>-0.56278017917179801</v>
      </c>
      <c r="G74" s="39"/>
      <c r="H74" s="11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idden="1" outlineLevel="1" x14ac:dyDescent="0.25">
      <c r="A75" s="24" t="s">
        <v>124</v>
      </c>
      <c r="B75" s="20" t="s">
        <v>125</v>
      </c>
      <c r="C75" s="14" t="s">
        <v>18</v>
      </c>
      <c r="D75" s="15">
        <v>11345.059869503935</v>
      </c>
      <c r="E75" s="15">
        <v>0.66080580773402553</v>
      </c>
      <c r="F75" s="33">
        <f t="shared" si="3"/>
        <v>-0.99994175387214035</v>
      </c>
      <c r="G75" s="39"/>
      <c r="H75" s="11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25.5" hidden="1" outlineLevel="1" x14ac:dyDescent="0.25">
      <c r="A76" s="24" t="s">
        <v>126</v>
      </c>
      <c r="B76" s="20" t="s">
        <v>127</v>
      </c>
      <c r="C76" s="14" t="s">
        <v>18</v>
      </c>
      <c r="D76" s="15">
        <v>5778.6678829474213</v>
      </c>
      <c r="E76" s="15">
        <v>3316.2405325752475</v>
      </c>
      <c r="F76" s="33">
        <f t="shared" si="3"/>
        <v>-0.42612370190691906</v>
      </c>
      <c r="G76" s="39"/>
      <c r="H76" s="11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collapsed="1" x14ac:dyDescent="0.25">
      <c r="A77" s="24" t="s">
        <v>128</v>
      </c>
      <c r="B77" s="16" t="s">
        <v>129</v>
      </c>
      <c r="C77" s="14" t="s">
        <v>18</v>
      </c>
      <c r="D77" s="15">
        <v>209585.20344041105</v>
      </c>
      <c r="E77" s="15">
        <v>120760.58080775864</v>
      </c>
      <c r="F77" s="33">
        <f t="shared" si="3"/>
        <v>-0.42381151519557003</v>
      </c>
      <c r="G77" s="39"/>
      <c r="H77" s="11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x14ac:dyDescent="0.25">
      <c r="A78" s="24"/>
      <c r="B78" s="21" t="s">
        <v>130</v>
      </c>
      <c r="C78" s="14"/>
      <c r="D78" s="15"/>
      <c r="E78" s="15"/>
      <c r="F78" s="33"/>
      <c r="G78" s="39"/>
      <c r="H78" s="11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x14ac:dyDescent="0.25">
      <c r="A79" s="24" t="s">
        <v>131</v>
      </c>
      <c r="B79" s="21" t="s">
        <v>132</v>
      </c>
      <c r="C79" s="14" t="s">
        <v>18</v>
      </c>
      <c r="D79" s="15">
        <v>15242.948840000001</v>
      </c>
      <c r="E79" s="15">
        <v>2766.3767600000001</v>
      </c>
      <c r="F79" s="33">
        <f t="shared" ref="F79:F85" si="4">E79/D79-1</f>
        <v>-0.81851433150909925</v>
      </c>
      <c r="G79" s="39"/>
      <c r="H79" s="11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x14ac:dyDescent="0.25">
      <c r="A80" s="24" t="s">
        <v>133</v>
      </c>
      <c r="B80" s="21" t="s">
        <v>134</v>
      </c>
      <c r="C80" s="14" t="s">
        <v>18</v>
      </c>
      <c r="D80" s="15">
        <v>14830.390430111334</v>
      </c>
      <c r="E80" s="15">
        <v>8813.3537129008091</v>
      </c>
      <c r="F80" s="33">
        <f t="shared" si="4"/>
        <v>-0.40572341945857693</v>
      </c>
      <c r="G80" s="39"/>
      <c r="H80" s="11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27" customFormat="1" hidden="1" outlineLevel="1" x14ac:dyDescent="0.25">
      <c r="A81" s="26" t="s">
        <v>135</v>
      </c>
      <c r="B81" s="20" t="s">
        <v>136</v>
      </c>
      <c r="C81" s="14" t="s">
        <v>18</v>
      </c>
      <c r="D81" s="15">
        <v>14701.810791111335</v>
      </c>
      <c r="E81" s="15">
        <v>8745.5095929008094</v>
      </c>
      <c r="F81" s="33">
        <f t="shared" si="4"/>
        <v>-0.4051406512326825</v>
      </c>
      <c r="G81" s="39"/>
      <c r="H81" s="11"/>
      <c r="I81" s="4"/>
      <c r="J81" s="4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27" customFormat="1" hidden="1" outlineLevel="1" x14ac:dyDescent="0.25">
      <c r="A82" s="26" t="s">
        <v>137</v>
      </c>
      <c r="B82" s="20" t="s">
        <v>138</v>
      </c>
      <c r="C82" s="14" t="s">
        <v>18</v>
      </c>
      <c r="D82" s="15">
        <v>128.57963899999999</v>
      </c>
      <c r="E82" s="15">
        <v>67.84411999999999</v>
      </c>
      <c r="F82" s="33">
        <f t="shared" si="4"/>
        <v>-0.47235720579367935</v>
      </c>
      <c r="G82" s="39"/>
      <c r="H82" s="11"/>
      <c r="I82" s="4"/>
      <c r="J82" s="4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collapsed="1" x14ac:dyDescent="0.25">
      <c r="A83" s="24" t="s">
        <v>139</v>
      </c>
      <c r="B83" s="21" t="s">
        <v>68</v>
      </c>
      <c r="C83" s="14" t="s">
        <v>18</v>
      </c>
      <c r="D83" s="15">
        <v>3301.59579978685</v>
      </c>
      <c r="E83" s="15">
        <v>943.33988435897254</v>
      </c>
      <c r="F83" s="33">
        <f t="shared" si="4"/>
        <v>-0.71427759739097252</v>
      </c>
      <c r="G83" s="39"/>
      <c r="H83" s="11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x14ac:dyDescent="0.25">
      <c r="A84" s="24" t="s">
        <v>140</v>
      </c>
      <c r="B84" s="21" t="s">
        <v>141</v>
      </c>
      <c r="C84" s="14" t="s">
        <v>18</v>
      </c>
      <c r="D84" s="15">
        <v>54635.412349999999</v>
      </c>
      <c r="E84" s="15">
        <v>33226.281499999997</v>
      </c>
      <c r="F84" s="33">
        <f t="shared" si="4"/>
        <v>-0.3918544754975205</v>
      </c>
      <c r="G84" s="39"/>
      <c r="H84" s="11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idden="1" outlineLevel="1" x14ac:dyDescent="0.25">
      <c r="A85" s="26" t="s">
        <v>142</v>
      </c>
      <c r="B85" s="20" t="s">
        <v>143</v>
      </c>
      <c r="C85" s="14" t="s">
        <v>18</v>
      </c>
      <c r="D85" s="15">
        <v>25038.008569999998</v>
      </c>
      <c r="E85" s="15">
        <v>16579.46429</v>
      </c>
      <c r="F85" s="33">
        <f t="shared" si="4"/>
        <v>-0.33782815659448429</v>
      </c>
      <c r="G85" s="39"/>
      <c r="H85" s="11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idden="1" outlineLevel="1" x14ac:dyDescent="0.25">
      <c r="A86" s="26" t="s">
        <v>144</v>
      </c>
      <c r="B86" s="20" t="s">
        <v>145</v>
      </c>
      <c r="C86" s="14" t="s">
        <v>18</v>
      </c>
      <c r="D86" s="15">
        <v>0</v>
      </c>
      <c r="E86" s="15">
        <v>0</v>
      </c>
      <c r="F86" s="33"/>
      <c r="G86" s="39"/>
      <c r="H86" s="11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38.25" hidden="1" outlineLevel="1" x14ac:dyDescent="0.25">
      <c r="A87" s="26" t="s">
        <v>146</v>
      </c>
      <c r="B87" s="20" t="s">
        <v>147</v>
      </c>
      <c r="C87" s="14" t="s">
        <v>18</v>
      </c>
      <c r="D87" s="15">
        <v>5142.5317800000003</v>
      </c>
      <c r="E87" s="15">
        <v>2261.5982100000001</v>
      </c>
      <c r="F87" s="33">
        <f t="shared" ref="F87:F116" si="5">E87/D87-1</f>
        <v>-0.56021696962658341</v>
      </c>
      <c r="G87" s="39"/>
      <c r="H87" s="11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idden="1" outlineLevel="1" x14ac:dyDescent="0.25">
      <c r="A88" s="26" t="s">
        <v>148</v>
      </c>
      <c r="B88" s="20" t="s">
        <v>149</v>
      </c>
      <c r="C88" s="14" t="s">
        <v>18</v>
      </c>
      <c r="D88" s="15">
        <v>24454.871999999996</v>
      </c>
      <c r="E88" s="15">
        <v>14385.218999999999</v>
      </c>
      <c r="F88" s="33">
        <f t="shared" si="5"/>
        <v>-0.41176469866617982</v>
      </c>
      <c r="G88" s="39"/>
      <c r="H88" s="11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collapsed="1" x14ac:dyDescent="0.25">
      <c r="A89" s="24" t="s">
        <v>150</v>
      </c>
      <c r="B89" s="21" t="s">
        <v>151</v>
      </c>
      <c r="C89" s="14" t="s">
        <v>18</v>
      </c>
      <c r="D89" s="15">
        <v>7940.9237869633389</v>
      </c>
      <c r="E89" s="15">
        <v>3622.0194545272375</v>
      </c>
      <c r="F89" s="33">
        <f t="shared" si="5"/>
        <v>-0.54387933297212498</v>
      </c>
      <c r="G89" s="39"/>
      <c r="H89" s="11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x14ac:dyDescent="0.25">
      <c r="A90" s="24" t="s">
        <v>152</v>
      </c>
      <c r="B90" s="21" t="s">
        <v>153</v>
      </c>
      <c r="C90" s="14" t="s">
        <v>18</v>
      </c>
      <c r="D90" s="15">
        <v>13010.962164506156</v>
      </c>
      <c r="E90" s="15">
        <v>4196.9650366196165</v>
      </c>
      <c r="F90" s="33">
        <f t="shared" si="5"/>
        <v>-0.67742854190530832</v>
      </c>
      <c r="G90" s="39"/>
      <c r="H90" s="11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27" customFormat="1" hidden="1" outlineLevel="1" x14ac:dyDescent="0.25">
      <c r="A91" s="26" t="s">
        <v>154</v>
      </c>
      <c r="B91" s="20" t="s">
        <v>155</v>
      </c>
      <c r="C91" s="14" t="s">
        <v>18</v>
      </c>
      <c r="D91" s="15">
        <v>9465.3965545061565</v>
      </c>
      <c r="E91" s="15">
        <v>3029.9141766196162</v>
      </c>
      <c r="F91" s="33">
        <f t="shared" si="5"/>
        <v>-0.67989569595188526</v>
      </c>
      <c r="G91" s="39"/>
      <c r="H91" s="11"/>
      <c r="I91" s="4"/>
      <c r="J91" s="4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27" customFormat="1" hidden="1" outlineLevel="1" x14ac:dyDescent="0.25">
      <c r="A92" s="26" t="s">
        <v>156</v>
      </c>
      <c r="B92" s="20" t="s">
        <v>157</v>
      </c>
      <c r="C92" s="14" t="s">
        <v>18</v>
      </c>
      <c r="D92" s="15">
        <v>3545.5656099999997</v>
      </c>
      <c r="E92" s="15">
        <v>1167.0508600000001</v>
      </c>
      <c r="F92" s="33">
        <f t="shared" si="5"/>
        <v>-0.67084211988394138</v>
      </c>
      <c r="G92" s="39"/>
      <c r="H92" s="11"/>
      <c r="I92" s="4"/>
      <c r="J92" s="4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collapsed="1" x14ac:dyDescent="0.25">
      <c r="A93" s="24" t="s">
        <v>158</v>
      </c>
      <c r="B93" s="21" t="s">
        <v>159</v>
      </c>
      <c r="C93" s="14" t="s">
        <v>18</v>
      </c>
      <c r="D93" s="15">
        <v>24574.903926007333</v>
      </c>
      <c r="E93" s="15">
        <v>29828.442484520987</v>
      </c>
      <c r="F93" s="33">
        <f t="shared" si="5"/>
        <v>0.21377656548857948</v>
      </c>
      <c r="G93" s="39"/>
      <c r="H93" s="11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s="27" customFormat="1" hidden="1" outlineLevel="1" x14ac:dyDescent="0.25">
      <c r="A94" s="26" t="s">
        <v>160</v>
      </c>
      <c r="B94" s="20" t="s">
        <v>40</v>
      </c>
      <c r="C94" s="14" t="s">
        <v>18</v>
      </c>
      <c r="D94" s="15">
        <v>17196.158787953998</v>
      </c>
      <c r="E94" s="15">
        <v>5228.8560245209828</v>
      </c>
      <c r="F94" s="33">
        <f t="shared" si="5"/>
        <v>-0.69592883567789432</v>
      </c>
      <c r="G94" s="39"/>
      <c r="H94" s="11"/>
      <c r="I94" s="4"/>
      <c r="J94" s="4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s="27" customFormat="1" hidden="1" outlineLevel="1" x14ac:dyDescent="0.25">
      <c r="A95" s="26" t="s">
        <v>161</v>
      </c>
      <c r="B95" s="20" t="s">
        <v>42</v>
      </c>
      <c r="C95" s="14" t="s">
        <v>18</v>
      </c>
      <c r="D95" s="15">
        <v>7378.7451380533348</v>
      </c>
      <c r="E95" s="15">
        <v>24599.586460000002</v>
      </c>
      <c r="F95" s="33">
        <f t="shared" si="5"/>
        <v>2.3338441699437635</v>
      </c>
      <c r="G95" s="39"/>
      <c r="H95" s="11"/>
      <c r="I95" s="4"/>
      <c r="J95" s="4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collapsed="1" x14ac:dyDescent="0.25">
      <c r="A96" s="24" t="s">
        <v>162</v>
      </c>
      <c r="B96" s="21" t="s">
        <v>82</v>
      </c>
      <c r="C96" s="14" t="s">
        <v>18</v>
      </c>
      <c r="D96" s="15">
        <v>24021.04684972193</v>
      </c>
      <c r="E96" s="15">
        <v>12252.263597495328</v>
      </c>
      <c r="F96" s="33">
        <f t="shared" si="5"/>
        <v>-0.48993631817352867</v>
      </c>
      <c r="G96" s="39"/>
      <c r="H96" s="11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s="27" customFormat="1" hidden="1" outlineLevel="1" x14ac:dyDescent="0.25">
      <c r="A97" s="26" t="s">
        <v>163</v>
      </c>
      <c r="B97" s="20" t="s">
        <v>164</v>
      </c>
      <c r="C97" s="14" t="s">
        <v>18</v>
      </c>
      <c r="D97" s="15">
        <v>22921.04684972193</v>
      </c>
      <c r="E97" s="15">
        <v>11698.513597495328</v>
      </c>
      <c r="F97" s="33">
        <f t="shared" si="5"/>
        <v>-0.48961695885032186</v>
      </c>
      <c r="G97" s="39"/>
      <c r="H97" s="11"/>
      <c r="I97" s="4"/>
      <c r="J97" s="4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s="27" customFormat="1" ht="25.5" hidden="1" outlineLevel="1" x14ac:dyDescent="0.25">
      <c r="A98" s="26" t="s">
        <v>165</v>
      </c>
      <c r="B98" s="20" t="s">
        <v>166</v>
      </c>
      <c r="C98" s="14" t="s">
        <v>18</v>
      </c>
      <c r="D98" s="15">
        <v>1100</v>
      </c>
      <c r="E98" s="15">
        <v>553.75</v>
      </c>
      <c r="F98" s="33">
        <f t="shared" si="5"/>
        <v>-0.49659090909090908</v>
      </c>
      <c r="G98" s="39"/>
      <c r="H98" s="11"/>
      <c r="I98" s="4"/>
      <c r="J98" s="4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collapsed="1" x14ac:dyDescent="0.25">
      <c r="A99" s="24" t="s">
        <v>167</v>
      </c>
      <c r="B99" s="21" t="s">
        <v>168</v>
      </c>
      <c r="C99" s="14" t="s">
        <v>18</v>
      </c>
      <c r="D99" s="15">
        <v>2051.7518712949914</v>
      </c>
      <c r="E99" s="15">
        <v>642.41692186647231</v>
      </c>
      <c r="F99" s="33">
        <f t="shared" si="5"/>
        <v>-0.68689346365211201</v>
      </c>
      <c r="G99" s="39"/>
      <c r="H99" s="11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25.5" x14ac:dyDescent="0.25">
      <c r="A100" s="24" t="s">
        <v>169</v>
      </c>
      <c r="B100" s="21" t="s">
        <v>170</v>
      </c>
      <c r="C100" s="14" t="s">
        <v>18</v>
      </c>
      <c r="D100" s="15">
        <v>5019.9327023299093</v>
      </c>
      <c r="E100" s="15">
        <v>2515.21656449795</v>
      </c>
      <c r="F100" s="33">
        <f t="shared" si="5"/>
        <v>-0.49895412674943662</v>
      </c>
      <c r="G100" s="39"/>
      <c r="H100" s="11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25.5" x14ac:dyDescent="0.25">
      <c r="A101" s="24" t="s">
        <v>171</v>
      </c>
      <c r="B101" s="21" t="s">
        <v>102</v>
      </c>
      <c r="C101" s="14" t="s">
        <v>18</v>
      </c>
      <c r="D101" s="15">
        <v>129.3064957156804</v>
      </c>
      <c r="E101" s="15">
        <v>91.714906588079785</v>
      </c>
      <c r="F101" s="33">
        <f t="shared" si="5"/>
        <v>-0.2907169428692673</v>
      </c>
      <c r="G101" s="39"/>
      <c r="H101" s="11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x14ac:dyDescent="0.25">
      <c r="A102" s="24" t="s">
        <v>172</v>
      </c>
      <c r="B102" s="21" t="s">
        <v>60</v>
      </c>
      <c r="C102" s="14" t="s">
        <v>18</v>
      </c>
      <c r="D102" s="15">
        <v>6806</v>
      </c>
      <c r="E102" s="15">
        <v>3386.2217960591297</v>
      </c>
      <c r="F102" s="33">
        <f t="shared" si="5"/>
        <v>-0.50246520774917292</v>
      </c>
      <c r="G102" s="39"/>
      <c r="H102" s="11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x14ac:dyDescent="0.25">
      <c r="A103" s="24" t="s">
        <v>173</v>
      </c>
      <c r="B103" s="21" t="s">
        <v>174</v>
      </c>
      <c r="C103" s="14" t="s">
        <v>18</v>
      </c>
      <c r="D103" s="15">
        <v>1580.1260000000002</v>
      </c>
      <c r="E103" s="15">
        <v>295.262</v>
      </c>
      <c r="F103" s="33">
        <f t="shared" si="5"/>
        <v>-0.81314021793198776</v>
      </c>
      <c r="G103" s="39"/>
      <c r="H103" s="11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25.5" x14ac:dyDescent="0.25">
      <c r="A104" s="24" t="s">
        <v>175</v>
      </c>
      <c r="B104" s="21" t="s">
        <v>176</v>
      </c>
      <c r="C104" s="14" t="s">
        <v>18</v>
      </c>
      <c r="D104" s="15">
        <v>27.581912478499735</v>
      </c>
      <c r="E104" s="15">
        <v>13.591615611984619</v>
      </c>
      <c r="F104" s="33">
        <f t="shared" si="5"/>
        <v>-0.50722722281932531</v>
      </c>
      <c r="G104" s="39"/>
      <c r="H104" s="11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x14ac:dyDescent="0.25">
      <c r="A105" s="24" t="s">
        <v>177</v>
      </c>
      <c r="B105" s="21" t="s">
        <v>178</v>
      </c>
      <c r="C105" s="14" t="s">
        <v>18</v>
      </c>
      <c r="D105" s="15">
        <v>1543.8191079950536</v>
      </c>
      <c r="E105" s="15">
        <v>770.83687055394114</v>
      </c>
      <c r="F105" s="33">
        <f t="shared" si="5"/>
        <v>-0.50069482456722458</v>
      </c>
      <c r="G105" s="39"/>
      <c r="H105" s="11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x14ac:dyDescent="0.25">
      <c r="A106" s="24" t="s">
        <v>179</v>
      </c>
      <c r="B106" s="21" t="s">
        <v>180</v>
      </c>
      <c r="C106" s="14" t="s">
        <v>18</v>
      </c>
      <c r="D106" s="15">
        <v>1688.7813000000001</v>
      </c>
      <c r="E106" s="15">
        <v>895.56262341980334</v>
      </c>
      <c r="F106" s="33">
        <f t="shared" si="5"/>
        <v>-0.46969887491068063</v>
      </c>
      <c r="G106" s="39"/>
      <c r="H106" s="11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25.5" x14ac:dyDescent="0.25">
      <c r="A107" s="24" t="s">
        <v>181</v>
      </c>
      <c r="B107" s="21" t="s">
        <v>182</v>
      </c>
      <c r="C107" s="14" t="s">
        <v>18</v>
      </c>
      <c r="D107" s="15">
        <v>32894.914003500002</v>
      </c>
      <c r="E107" s="15">
        <v>16446.220908738313</v>
      </c>
      <c r="F107" s="33">
        <f t="shared" si="5"/>
        <v>-0.50003757702517648</v>
      </c>
      <c r="G107" s="39"/>
      <c r="H107" s="11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x14ac:dyDescent="0.25">
      <c r="A108" s="24" t="s">
        <v>183</v>
      </c>
      <c r="B108" s="21" t="s">
        <v>184</v>
      </c>
      <c r="C108" s="14" t="s">
        <v>18</v>
      </c>
      <c r="D108" s="15">
        <v>284.80589999999995</v>
      </c>
      <c r="E108" s="15">
        <v>54.494169999999997</v>
      </c>
      <c r="F108" s="33">
        <f t="shared" si="5"/>
        <v>-0.80866207476741181</v>
      </c>
      <c r="G108" s="39"/>
      <c r="H108" s="11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x14ac:dyDescent="0.25">
      <c r="A109" s="14">
        <v>7</v>
      </c>
      <c r="B109" s="18" t="s">
        <v>185</v>
      </c>
      <c r="C109" s="14" t="s">
        <v>18</v>
      </c>
      <c r="D109" s="15">
        <v>1263889.4205534121</v>
      </c>
      <c r="E109" s="15">
        <v>619660.60708594951</v>
      </c>
      <c r="F109" s="33">
        <f t="shared" si="5"/>
        <v>-0.50971928634815034</v>
      </c>
      <c r="G109" s="39"/>
      <c r="H109" s="11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13" customFormat="1" x14ac:dyDescent="0.25">
      <c r="A110" s="6" t="s">
        <v>186</v>
      </c>
      <c r="B110" s="23" t="s">
        <v>187</v>
      </c>
      <c r="C110" s="6" t="s">
        <v>18</v>
      </c>
      <c r="D110" s="10">
        <v>38192781.815624289</v>
      </c>
      <c r="E110" s="10">
        <v>18541204.702881515</v>
      </c>
      <c r="F110" s="33">
        <f t="shared" si="5"/>
        <v>-0.51453641705416464</v>
      </c>
      <c r="G110" s="39"/>
      <c r="H110" s="11"/>
      <c r="I110" s="4"/>
      <c r="J110" s="4"/>
      <c r="K110" s="12"/>
      <c r="L110" s="12"/>
      <c r="M110" s="12"/>
      <c r="N110" s="12"/>
      <c r="O110" s="12"/>
      <c r="P110" s="12"/>
      <c r="Q110" s="12"/>
      <c r="R110" s="12"/>
      <c r="S110" s="12"/>
      <c r="T110" s="19"/>
    </row>
    <row r="111" spans="1:20" s="13" customFormat="1" x14ac:dyDescent="0.25">
      <c r="A111" s="6" t="s">
        <v>188</v>
      </c>
      <c r="B111" s="9" t="s">
        <v>189</v>
      </c>
      <c r="C111" s="6" t="s">
        <v>18</v>
      </c>
      <c r="D111" s="10">
        <v>4784219.4111380205</v>
      </c>
      <c r="E111" s="10">
        <v>4038741.3891884871</v>
      </c>
      <c r="F111" s="33">
        <f t="shared" si="5"/>
        <v>-0.15582019926051149</v>
      </c>
      <c r="G111" s="39"/>
      <c r="H111" s="11"/>
      <c r="I111" s="4"/>
      <c r="J111" s="4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s="13" customFormat="1" x14ac:dyDescent="0.25">
      <c r="A112" s="6" t="s">
        <v>190</v>
      </c>
      <c r="B112" s="9" t="s">
        <v>191</v>
      </c>
      <c r="C112" s="6" t="s">
        <v>18</v>
      </c>
      <c r="D112" s="10">
        <v>42977001.22676231</v>
      </c>
      <c r="E112" s="10">
        <v>22579946.092070002</v>
      </c>
      <c r="F112" s="33">
        <f t="shared" si="5"/>
        <v>-0.47460396380543202</v>
      </c>
      <c r="G112" s="39"/>
      <c r="H112" s="11"/>
      <c r="I112" s="4"/>
      <c r="J112" s="4"/>
      <c r="K112" s="12"/>
      <c r="L112" s="12"/>
      <c r="M112" s="12"/>
      <c r="N112" s="12"/>
      <c r="O112" s="12"/>
      <c r="P112" s="12"/>
      <c r="Q112" s="12"/>
      <c r="R112" s="12"/>
      <c r="S112" s="12"/>
      <c r="T112" s="19"/>
    </row>
    <row r="113" spans="1:20" s="13" customFormat="1" x14ac:dyDescent="0.25">
      <c r="A113" s="6" t="s">
        <v>192</v>
      </c>
      <c r="B113" s="9" t="s">
        <v>193</v>
      </c>
      <c r="C113" s="29" t="s">
        <v>194</v>
      </c>
      <c r="D113" s="10">
        <v>7060400</v>
      </c>
      <c r="E113" s="10">
        <v>3733676.9330000002</v>
      </c>
      <c r="F113" s="33">
        <f t="shared" si="5"/>
        <v>-0.47118053750495725</v>
      </c>
      <c r="G113" s="39"/>
      <c r="H113" s="11"/>
      <c r="I113" s="4"/>
      <c r="J113" s="4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s="13" customFormat="1" x14ac:dyDescent="0.25">
      <c r="A114" s="41" t="s">
        <v>195</v>
      </c>
      <c r="B114" s="43" t="s">
        <v>196</v>
      </c>
      <c r="C114" s="6" t="s">
        <v>197</v>
      </c>
      <c r="D114" s="30">
        <v>0.13</v>
      </c>
      <c r="E114" s="30">
        <v>0.1303</v>
      </c>
      <c r="F114" s="33">
        <f t="shared" si="5"/>
        <v>2.3076923076923439E-3</v>
      </c>
      <c r="G114" s="39"/>
      <c r="H114" s="11"/>
      <c r="I114" s="4"/>
      <c r="J114" s="4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s="13" customFormat="1" x14ac:dyDescent="0.25">
      <c r="A115" s="42"/>
      <c r="B115" s="44"/>
      <c r="C115" s="29" t="s">
        <v>194</v>
      </c>
      <c r="D115" s="10">
        <v>1049542.8589101967</v>
      </c>
      <c r="E115" s="10">
        <v>549835.06900000002</v>
      </c>
      <c r="F115" s="33">
        <f t="shared" si="5"/>
        <v>-0.47611947017492284</v>
      </c>
      <c r="G115" s="40"/>
      <c r="H115" s="11"/>
      <c r="I115" s="4"/>
      <c r="J115" s="4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s="13" customFormat="1" ht="140.25" x14ac:dyDescent="0.25">
      <c r="A116" s="6" t="s">
        <v>198</v>
      </c>
      <c r="B116" s="23" t="s">
        <v>199</v>
      </c>
      <c r="C116" s="6" t="s">
        <v>200</v>
      </c>
      <c r="D116" s="31">
        <v>6.0870490661665499</v>
      </c>
      <c r="E116" s="31">
        <v>6.0476432474641211</v>
      </c>
      <c r="F116" s="33">
        <f t="shared" si="5"/>
        <v>-6.4737146479493246E-3</v>
      </c>
      <c r="G116" s="32" t="s">
        <v>201</v>
      </c>
      <c r="H116" s="11"/>
      <c r="I116" s="4"/>
      <c r="J116" s="4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</sheetData>
  <mergeCells count="6">
    <mergeCell ref="A5:G5"/>
    <mergeCell ref="A6:G6"/>
    <mergeCell ref="A7:D7"/>
    <mergeCell ref="G10:G115"/>
    <mergeCell ref="A114:A115"/>
    <mergeCell ref="B114:B115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Молдахметова Айнур</dc:creator>
  <cp:lastModifiedBy>Усембай Н.А.</cp:lastModifiedBy>
  <cp:lastPrinted>2021-07-28T07:15:29Z</cp:lastPrinted>
  <dcterms:created xsi:type="dcterms:W3CDTF">2021-07-19T03:01:54Z</dcterms:created>
  <dcterms:modified xsi:type="dcterms:W3CDTF">2021-07-28T08:20:58Z</dcterms:modified>
</cp:coreProperties>
</file>