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Приложение 1 форма 21" sheetId="2" r:id="rId1"/>
    <sheet name="Лист1" sheetId="3" state="hidden" r:id="rId2"/>
  </sheets>
  <definedNames>
    <definedName name="_xlnm._FilterDatabase" localSheetId="0" hidden="1">'Приложение 1 форма 21'!$A$12:$AK$90</definedName>
    <definedName name="_xlnm.Print_Titles" localSheetId="0">'Приложение 1 форма 21'!$10:$12</definedName>
    <definedName name="_xlnm.Print_Area" localSheetId="0">'Приложение 1 форма 21'!$A$1:$Z$92</definedName>
  </definedNames>
  <calcPr calcId="152511"/>
</workbook>
</file>

<file path=xl/calcChain.xml><?xml version="1.0" encoding="utf-8"?>
<calcChain xmlns="http://schemas.openxmlformats.org/spreadsheetml/2006/main">
  <c r="K32" i="2" l="1"/>
  <c r="K31" i="2"/>
  <c r="K64" i="2"/>
  <c r="K73" i="2"/>
  <c r="K72" i="2"/>
  <c r="K71" i="2"/>
  <c r="K70" i="2"/>
  <c r="K69" i="2"/>
  <c r="K80" i="2"/>
  <c r="K84" i="2"/>
  <c r="K85" i="2"/>
  <c r="K89" i="2"/>
  <c r="K88" i="2"/>
  <c r="J75" i="2" l="1"/>
  <c r="M75" i="2" l="1"/>
  <c r="R15" i="2"/>
  <c r="Q15" i="2"/>
  <c r="K74" i="2" l="1"/>
  <c r="K25" i="2"/>
  <c r="K83" i="2"/>
  <c r="N87" i="2" l="1"/>
  <c r="O87" i="2"/>
  <c r="P87" i="2"/>
  <c r="M87" i="2"/>
  <c r="M90" i="2" s="1"/>
  <c r="J87" i="2"/>
  <c r="J90" i="2" s="1"/>
  <c r="I87" i="2"/>
  <c r="N75" i="2"/>
  <c r="O75" i="2"/>
  <c r="P75" i="2"/>
  <c r="I50" i="2"/>
  <c r="I75" i="2" s="1"/>
  <c r="O90" i="2" l="1"/>
  <c r="P90" i="2"/>
  <c r="I90" i="2"/>
  <c r="N90" i="2"/>
  <c r="K77" i="2"/>
  <c r="K87" i="2" s="1"/>
  <c r="K41" i="2"/>
  <c r="K46" i="2"/>
  <c r="K49" i="2"/>
  <c r="K50" i="2"/>
  <c r="K60" i="2"/>
  <c r="K65" i="2"/>
  <c r="K40" i="2"/>
  <c r="K38" i="2"/>
  <c r="K33" i="2"/>
  <c r="K16" i="2"/>
  <c r="K17" i="2"/>
  <c r="K22" i="2"/>
  <c r="K24" i="2"/>
  <c r="K28" i="2"/>
  <c r="K15" i="2"/>
  <c r="K75" i="2" l="1"/>
  <c r="K90" i="2" s="1"/>
  <c r="N14" i="3"/>
  <c r="N15" i="3"/>
  <c r="N16" i="3"/>
  <c r="N17" i="3"/>
  <c r="N18" i="3"/>
  <c r="N19" i="3"/>
  <c r="N13" i="3"/>
  <c r="M20" i="3"/>
  <c r="L20" i="3"/>
  <c r="N6" i="3" l="1"/>
  <c r="N5" i="3"/>
  <c r="N4" i="3"/>
  <c r="N3" i="3"/>
  <c r="M7" i="3"/>
  <c r="N7" i="3" l="1"/>
</calcChain>
</file>

<file path=xl/sharedStrings.xml><?xml version="1.0" encoding="utf-8"?>
<sst xmlns="http://schemas.openxmlformats.org/spreadsheetml/2006/main" count="254" uniqueCount="216">
  <si>
    <t>№п/п</t>
  </si>
  <si>
    <t>заемные</t>
  </si>
  <si>
    <t>Бюджетные средства</t>
  </si>
  <si>
    <t>Наименование регулируемых услуг (товаров, работ) и обслуживаемая территория</t>
  </si>
  <si>
    <t>Наименование мероприятий</t>
  </si>
  <si>
    <t>Количество в натуральных показателях</t>
  </si>
  <si>
    <t>план</t>
  </si>
  <si>
    <t>факт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</si>
  <si>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</si>
  <si>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</si>
  <si>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</si>
  <si>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</si>
  <si>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</si>
  <si>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</si>
  <si>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</si>
  <si>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</si>
  <si>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Улучшение производственных показателей, объем передачи электроэнергии (тыс.кВтч)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</si>
  <si>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</si>
  <si>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</si>
  <si>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>Снижение аварийности, по годам реализации в зависимости  от утвержденной  инвестиционной программы (проекта)</t>
  </si>
  <si>
    <t>Информация о плановых и фактических объемах предоставления регулируемых услуг (товаров, работ)</t>
  </si>
  <si>
    <t>Сумма инвестиционной программы (проекта)</t>
  </si>
  <si>
    <t>собственные средства</t>
  </si>
  <si>
    <t>Амортизация</t>
  </si>
  <si>
    <t>Прибыль</t>
  </si>
  <si>
    <t>Информация о фактических  условиях и размерах финансирования инвестиционной программы (проекта), тыс. тенге</t>
  </si>
  <si>
    <t>ВСЕГО:</t>
  </si>
  <si>
    <t>Перевод части нагрузок с существующих ПС-5А, ПС-17А и ПС-132А на вновь построенную ПС110/10 "Отрар"</t>
  </si>
  <si>
    <t>Алматинская область</t>
  </si>
  <si>
    <t>Реконструкция электрических сетей 10-6/0,4 кВ по Алматинской области с  заменой проводов на СИП</t>
  </si>
  <si>
    <t>Приобретение основных средств и нематериальных активов</t>
  </si>
  <si>
    <t>по г.Алматы</t>
  </si>
  <si>
    <t>Единица измерения</t>
  </si>
  <si>
    <t>АО "Алатау Жарық Компаниясы" передача и распределение электрической энергии</t>
  </si>
  <si>
    <t>(наименование субъекта естественной монополии, вид деятельности)</t>
  </si>
  <si>
    <t>Итого по Алматинской области</t>
  </si>
  <si>
    <t>Итого по г. Алматы</t>
  </si>
  <si>
    <t>Отчет о прибылях и убытках</t>
  </si>
  <si>
    <t>в приложении к настоящему отчету</t>
  </si>
  <si>
    <t>Капитальный ремонт распределеительных сетей и оборудования</t>
  </si>
  <si>
    <t>Реконструкция и новое строительство электрических сетей 10-6-0,4 кВ , замена перегруженных и отработавщих нормативный срок КЛ для повышения надежности по РЭС-1</t>
  </si>
  <si>
    <t>шт</t>
  </si>
  <si>
    <t>км</t>
  </si>
  <si>
    <t>Строительство, Реконструкция ПС</t>
  </si>
  <si>
    <t>ИТОГО</t>
  </si>
  <si>
    <t>Наименование </t>
  </si>
  <si>
    <t xml:space="preserve">Итого </t>
  </si>
  <si>
    <t>2009 год</t>
  </si>
  <si>
    <t>2010 год</t>
  </si>
  <si>
    <t xml:space="preserve"> 2011 год </t>
  </si>
  <si>
    <t xml:space="preserve"> 2012 год </t>
  </si>
  <si>
    <t>2013 год</t>
  </si>
  <si>
    <t xml:space="preserve"> 2014 год </t>
  </si>
  <si>
    <t>2015 год</t>
  </si>
  <si>
    <t>2016 год</t>
  </si>
  <si>
    <t>2017 год</t>
  </si>
  <si>
    <t>2018 год</t>
  </si>
  <si>
    <t>Собственные средства</t>
  </si>
  <si>
    <t>Средства ФНБ "Самрук-Қазына"</t>
  </si>
  <si>
    <t>Заемные средства</t>
  </si>
  <si>
    <t> Итого</t>
  </si>
  <si>
    <t>Основные  проекты исполнения ИП</t>
  </si>
  <si>
    <t>Итого</t>
  </si>
  <si>
    <t>2009г.</t>
  </si>
  <si>
    <t>2010г.</t>
  </si>
  <si>
    <t>2011г.</t>
  </si>
  <si>
    <t>2012г.</t>
  </si>
  <si>
    <t>2013г.</t>
  </si>
  <si>
    <t>2014г.</t>
  </si>
  <si>
    <t>2015г.</t>
  </si>
  <si>
    <t>2016г.</t>
  </si>
  <si>
    <t>2017г.</t>
  </si>
  <si>
    <t>2018г.</t>
  </si>
  <si>
    <t>2019г.</t>
  </si>
  <si>
    <t xml:space="preserve"> Реконструкция распределительных электрических сетей </t>
  </si>
  <si>
    <t xml:space="preserve">Строительство, Реконструкция ЛЭП </t>
  </si>
  <si>
    <t>Внедрение SCADA, АСКУЭ</t>
  </si>
  <si>
    <t xml:space="preserve">           -     </t>
  </si>
  <si>
    <t>Прочие затраты на ремонт производственных активов и прочих основных средств, непосредственно участвующих в процессе производственной деятельности</t>
  </si>
  <si>
    <t>Капитальный ремонт электрических сетей и оборудования</t>
  </si>
  <si>
    <t>Приобретение ОС и НМА</t>
  </si>
  <si>
    <t>2020 год (6 мес)</t>
  </si>
  <si>
    <t>2020г. 6 мес</t>
  </si>
  <si>
    <t>2019 год</t>
  </si>
  <si>
    <t>2009-2020г.г.</t>
  </si>
  <si>
    <t>Информация</t>
  </si>
  <si>
    <t>Приложение 5</t>
  </si>
  <si>
    <t>к Правилам осуществления</t>
  </si>
  <si>
    <t>деятельности субъектами</t>
  </si>
  <si>
    <t>естественных монополий</t>
  </si>
  <si>
    <t>Форма 1</t>
  </si>
  <si>
    <t>ПСД</t>
  </si>
  <si>
    <t>факт текущего года (1-е полугодие)</t>
  </si>
  <si>
    <t>факт (1-е полугодие)</t>
  </si>
  <si>
    <t>Согласно нормативно-правовым актам, регулирующих деятельность субъекта естественной монополии, показатели инвестиционной программы  утверждаются на год, без расчета по полугодиям. В связи с чем, фактически сложившиеся показатели за 1-е полугодие, не дают должной оценки реализации исполнения инвестиционной программы в целом.</t>
  </si>
  <si>
    <t>*Данные показатели в рамках Инвестиционной программы не утверждались</t>
  </si>
  <si>
    <t>1-го полугодия 2021 года</t>
  </si>
  <si>
    <t>Реконструкция  ПС 110/10кВ №119А "Новозападная"</t>
  </si>
  <si>
    <t>Замена вводного выключателя ВЭ-110 кВ Т-1 -1шт</t>
  </si>
  <si>
    <t>Реконструкция ПС 220/110/10кВ №7 АХБК</t>
  </si>
  <si>
    <t>компл</t>
  </si>
  <si>
    <t xml:space="preserve">Установка нового модульного здания ЗРУ-10кВ ( IVсекции) </t>
  </si>
  <si>
    <t>Перевод существующих сетей 6 кВ ПС-22А, 50А, 54А, 100А на напряжение 10 кВ от ЛЭП-10 кВ ПС-150А "Алмалы" и от вновь построенных ПС "Медеу" и "Шымбулак"</t>
  </si>
  <si>
    <t>Перевод нагрузки с ПС№19А на вновь построенную ПС "Мамыр"</t>
  </si>
  <si>
    <t>Реконструкция КЛ-35 кВ от ПС№65А"Ремстройтехника" до опоры №2 ПС 36А "Мраморный завод"</t>
  </si>
  <si>
    <t>Замена КЛ 35кВ - 3,7 км</t>
  </si>
  <si>
    <t>км
шт</t>
  </si>
  <si>
    <t xml:space="preserve">Реконструкция и новое строительство электрических сетей 10-6-0,4 кВ , замена перегруженных и отработавщих нормативный срок КЛ для повышения надежности по РЭС-6 </t>
  </si>
  <si>
    <t>Прокладка КЛ-10 кВ "ПС-151А - ТП-1203</t>
  </si>
  <si>
    <t>Прокладка новой КЛ-10кВ -1,8 км.</t>
  </si>
  <si>
    <t>Прокладка КЛ-10кВ: "РП24-оп.№1 ВЛ-6кВ ТП-5041</t>
  </si>
  <si>
    <t>Прокладка новой КЛ-10кВ -0,3км.</t>
  </si>
  <si>
    <t>Прокладка новой КЛ-10кВ ПС17А ТП-2077 -0,85 км.</t>
  </si>
  <si>
    <t>Прокладка новой 10кВ РП-1 ТП 8223 -1,5км</t>
  </si>
  <si>
    <t>Замена КЛ-6кВ ТП -2077 -8223 на КЛ 10кВ -0,3км.</t>
  </si>
  <si>
    <t>Прокладка 2КЛ-10 кВ путем врезки в существующий КЛ-6 кВ «ф.36-1А – РП-41» до ТП-2391</t>
  </si>
  <si>
    <t>Прокладка новой 2-х КЛ-10кВ -2,45 км.</t>
  </si>
  <si>
    <t>Прокладка КЛ-10кВ от ПС-151А "Райымбек" до РП-41 с.2</t>
  </si>
  <si>
    <t>Прокладка новой КЛ-10кВ -2,77 км.</t>
  </si>
  <si>
    <t>Реконструкция , новое строительство ВЛ-0,4кВ по РЭС-1, РЭС-4, РЭС-5, РЭС-7 с переводом на самонесущий изолированый провод. Строительство и реконструкция существующих ТП для разгрузки перегруженных ТП. Реконструкция не соответствующих эксплуатационным требованиям ТП-6-10/0,4кВ.</t>
  </si>
  <si>
    <t>шт
км</t>
  </si>
  <si>
    <t>Демонтаж существующего провода -6,75 км.</t>
  </si>
  <si>
    <t>Монтаж СИП -4,6 км.</t>
  </si>
  <si>
    <t>Монтаж ТП -1239 шт.</t>
  </si>
  <si>
    <t>Монтаж опор -201 шт.</t>
  </si>
  <si>
    <t>Демонтаж опор -595 шт.</t>
  </si>
  <si>
    <t>Перевод сетей 6 кВ на напряжение 10 кВ на ПС №6А, ПС №3А (ПС №168А). 1-ый этап (Замена оборудования 6/0,4 кВ на 10/0,4 кВ в ТП-6/0,4 кВ, замена существующих КТП-6/0,4 кВ на  КТПН-10/0,4 кВ, замена силового оборудования в существующих ТП-6/0,4 кВ, телемеханика для ТП, КТП, КТПБ)</t>
  </si>
  <si>
    <t>шт
компл.</t>
  </si>
  <si>
    <t>Поставка оборудования на 18 ТП -18 компл.</t>
  </si>
  <si>
    <t>Приобретение оборудования системы телемеханики на ТП -12 компл.</t>
  </si>
  <si>
    <t>Поставка шкафов ШУЭ -18 шт.</t>
  </si>
  <si>
    <t xml:space="preserve">Перевод сетей 6 кВ на напряжение 10 кВ на ПС №6А, ПС №3А (ПС №168А). 2-ый этап (Приобретение и прокладка КЛ 10 кВ) </t>
  </si>
  <si>
    <t>Приобретение и прокладка КЛ 10 кВ -19,29 км.</t>
  </si>
  <si>
    <t>Перевод части нагрузок с существующей ПС №4 на вновь построенную ПС110/10-10КВ "Алатау"</t>
  </si>
  <si>
    <t>шт
компл.
км</t>
  </si>
  <si>
    <t>Монтаж трансформатора ТДСН 16000/110-10 кВ -2 шт.</t>
  </si>
  <si>
    <t>Реконструкция ТП 6кВ -1 шт.</t>
  </si>
  <si>
    <t>Реконструкция ТП в РЭС-1 -37 шт.</t>
  </si>
  <si>
    <t>Реконструкция ТП в РЭС-2 -104 шт.</t>
  </si>
  <si>
    <t>Реконструкция РП-27, РП-47 -2 компл.</t>
  </si>
  <si>
    <t>Установка новых РП-10кВ на ПС №4А и ПС №164А -2 компл.</t>
  </si>
  <si>
    <t>Приобретение кабеля 10 кВ -71,04 км.</t>
  </si>
  <si>
    <t>Прокладка кабеля 10 кВ -62,098 км.</t>
  </si>
  <si>
    <t>Приобретение муфт -38 шт.</t>
  </si>
  <si>
    <t>Монтаж муфт -605 шт.</t>
  </si>
  <si>
    <t>Строительно-монтажные работы по прокладке  силового кабеля 10 кВ -20 км.</t>
  </si>
  <si>
    <t>Строительно-монтажные работы по замене трансформаторов 10 кВ -208 шт.</t>
  </si>
  <si>
    <t>Строительные- монтажные работы по наладке РП (распределительный пункт) -10 кВ на территории ПС №5А -1шт.</t>
  </si>
  <si>
    <t>Строительные-монтажные работы по наладке 2-х трансформаторов ТДНС-16000 кВа на территории ПС №5А -2 шт.</t>
  </si>
  <si>
    <t>Оперативно-информационныйкомплекс: ATI SCADA</t>
  </si>
  <si>
    <t>Установление Модуля «Веб клиент» -1шт.</t>
  </si>
  <si>
    <t>Установление Модуля ГИС -1 шт.</t>
  </si>
  <si>
    <t>Установление Модуля автоматической подачи ремонтных заявок на ДП ОДС с подключением пользователей РЭС,1,2,3,4,5,6,7  -1шт.</t>
  </si>
  <si>
    <t>Обновление Оперативно-информационного комплекса ATI-SCADA до актуальной версии -1 шт.</t>
  </si>
  <si>
    <t>Модернизация систем безопасности зданий и прилегающих к ним территорий (Манаса 24Б, Розыбакиева,6)</t>
  </si>
  <si>
    <t>комплект</t>
  </si>
  <si>
    <t>1 комплект.</t>
  </si>
  <si>
    <t>Разработка ПСД "Перевод отрезка ВЛ-220кВ №2063/2073 от ПС №147А "Таугуль" до опоры №9 в КЛ-220кВ"</t>
  </si>
  <si>
    <t>Корректировка ПСД "Строительство "ПС 110/10/6 кВ "Турксиб"</t>
  </si>
  <si>
    <t>Проведение комплексной вневедомственной экспертизы по рабочему проекту "Строительство "ПС 110/10/6 кВ "Турксиб"</t>
  </si>
  <si>
    <t>Экспертиза</t>
  </si>
  <si>
    <t>Разработка ПСД Реконструкция  ПС 110/10кВ №119А "Новозападная"</t>
  </si>
  <si>
    <t>Проведение комплексной вневедомственной экспертизы по рабочему проекту  Реконструкция  ПС 110/10кВ №119А "Новозападная"</t>
  </si>
  <si>
    <t>Строительство ПС 110/10 кВ «Кокозек» с присоединением к ОРУ-110 кВ ПС 220 кВ «Каскелен» Карасайского района Алматинской области</t>
  </si>
  <si>
    <t>Обустроиство подъездной дороги -3 км.</t>
  </si>
  <si>
    <t>Строительство ЗРУ-10кВ -1 шт.</t>
  </si>
  <si>
    <t>Строительство ОПУ -1 шт.</t>
  </si>
  <si>
    <t>Реконструкция ТП (трансформаторных подстанций) -15 шт.</t>
  </si>
  <si>
    <t>Замена комплектных трансформаторных подстанций -36 шт.</t>
  </si>
  <si>
    <t>Монтаж электросчетчиков -2607 шт.</t>
  </si>
  <si>
    <t>Разработка ПСД «Реконструкция и строительство распределительных сетей 35-10-6-0,4кВ по Алматинской области со строительством РП-10кВ и ВЛ-10кВ в Карасайском районе Алматинской области»</t>
  </si>
  <si>
    <t>Проведение комплексной вневедомственной экспертизы по рабочему проекту «Реконструкция и строительство распределительных сетей 35-10-6-0,4кВ по Алматинской области со строительством РП-10кВ и ВЛ-10кВ в Карасайском районе Алматинской области»</t>
  </si>
  <si>
    <t>Реконструкция и строительство распределительных сетей 35-10-6-0,4кВ по Алматинской области со строительством РП-10кВ и ВЛ-10кВ в Карасайском районе Алматинской области</t>
  </si>
  <si>
    <t>Установка нового РП-10кВ -1 шт.</t>
  </si>
  <si>
    <t>Прокладка 2-х новых КЛ-10кВ от ПС 162А -3 км.</t>
  </si>
  <si>
    <t>Работа
Комплект
Штук</t>
  </si>
  <si>
    <t>Приобретение КТП -3 шт.</t>
  </si>
  <si>
    <t>Монтажные работы по установке КТП -9 шт.</t>
  </si>
  <si>
    <t>Приобретение ТМГ -13 шт.</t>
  </si>
  <si>
    <t>Строительно-монтажные работы по монтажу ТМГ -98 шт.</t>
  </si>
  <si>
    <t>Разработка траншеи и прокладка кабеля 10 кВ -30,54 км.</t>
  </si>
  <si>
    <t>Реконструкция РП -3 шт.</t>
  </si>
  <si>
    <t>Прокладка кабеля 10 кВ NA2XS (F) 2Y-KZ -3,511 км.</t>
  </si>
  <si>
    <t>Приобретение и монтаж КЛ-10кВ -9,9 км.</t>
  </si>
  <si>
    <t>Приобретение КТПБ замена ТП на КТПБ -3 шт.</t>
  </si>
  <si>
    <t>Приобретение и монтаж шкафов ТМ УТМ-64М -9 шт.</t>
  </si>
  <si>
    <t>Приобретение и монтаж КЛ-10кВ -7,1 км.</t>
  </si>
  <si>
    <t>Приобретение КТПБ и замена ТП на КТПБ -7 шт.</t>
  </si>
  <si>
    <t>Работа -34
Комплект -98
Штук -665</t>
  </si>
  <si>
    <t>28</t>
  </si>
  <si>
    <t>Разработка схемы надежного электроснабжения ТП-2077 "БСМП" (потребитель 1 категории)</t>
  </si>
  <si>
    <t xml:space="preserve">   </t>
  </si>
  <si>
    <t>Разработка траншеи и прокладка кабеля 10 кВ -11,336 км.</t>
  </si>
  <si>
    <t>Приобретены: кабель - 23,178 км; кабельные муфты -104 шт.</t>
  </si>
  <si>
    <t>Приобретены: кабель -14,97 км; кабельные муфты -80 шт.</t>
  </si>
  <si>
    <t>Снижение аварийности в сетях АО «АЖК» с 2 799 в 2020 году до 1 375 в 1 полугодии 2021 года связано со своевременным выполнением  ремонта оборудования ПС, РП, ТП, КЛ, ВЛ, а также модернизацией и реконструкция электрических сетей, выполнением мероприятий по повышению надежности и ликвидация отступления от ПТЭ, ПУЭ и других отраслевых правил.</t>
  </si>
  <si>
    <t>2016-2021</t>
  </si>
  <si>
    <t>Работа -13
Комплект -45
Штук -473</t>
  </si>
  <si>
    <t xml:space="preserve">
Штук -2</t>
  </si>
  <si>
    <t>2021</t>
  </si>
  <si>
    <t>факт прошлого года (2020 год)</t>
  </si>
  <si>
    <t>план (2021 год)</t>
  </si>
  <si>
    <t xml:space="preserve">об исполнении утвержденной инвестиционной программы  на 2020-2021 год по итогам </t>
  </si>
  <si>
    <t xml:space="preserve">АО "АЖК" является региональной электросетевой компанией на юге Республики Казахстан по передаче и распределению электрической энергии, эксплуатации электрических сетей и подстанций. 
Приказом Агентства РК по регулированию естественных монополий от 24 января 2005 года № 16-ОД АО "АЖК" включено в республиканский раздел Государственного регистра субъектов естественных монополии по предоставлению услуг передачи и распределения электрической энергии. 
Радиус обслуживания АО "АЖК" территориально простирается от берегов озера Балхаш до границ с Китаем. Площадь территории обслуживания - 111 731 кв/км </t>
  </si>
  <si>
    <t>2019-2022</t>
  </si>
  <si>
    <t>Заключение экспертизы</t>
  </si>
  <si>
    <t>Проектно-сметная документация</t>
  </si>
  <si>
    <t>2020-2021</t>
  </si>
  <si>
    <t>2021-2022</t>
  </si>
  <si>
    <t>*Проведение комплексной вневедомственной экспертизы  по РП "Корректировка ПСД: "Перевод части нагрузок с существующих ПС-5А,ПС-17А и ПС-132А на вновь построенную ПС-110/10 кВ "Отрар"</t>
  </si>
  <si>
    <t xml:space="preserve">В соответствии с совместным приказом ДКРЕМ МНЭ РК по городу Алматы № 126-ОД от 6 ноября 2020 года и ДКРЕМ МНЭ РК по Алматинской области № 154-ОД от 6 ноября 2020 года «Об утверждении предельных уровней тарифов и тарифной сметы на регулируемую услугу акционерного общества «Алатау Жарык Компаниясы» по передаче электрической энергии на 2021-2025гг.» нормативные потери электроэнергии в сетях АО «АЖК» на 2021 год определен в размере 13,00%.
Фактические потери электроэнергии в сетях АО «АЖК» за 1-е полугодие 2021 года составили 11,21%.
АО «АЖК» является энергопередающей организацией, для которой одной из основных задач в области энергосбережения является снижение потерь электроэнергии в электрических сетях АО «АЖК». Для этого в АО «АЖК» постоянно разрабатываются и выполняются планы по снижению потерь электроэнергии и программы энергосбережения и энергоэффективности. 
В целях реализации Закона Республики Казахстан от 25 декабря 1997 года №210-1 «Об энергосбережении» и во исполнении Послания Президента РК народу Казахстана от 02 февраля 2010г., в АО «АЖК» в 2020 году разработана и утверждена Приказом АО «АЖК» №099-п от 12.06.2020г. «Программа энергосбережения и повышения энергоэффективности в электрических сетях АО «АЖК» на 2020-2024гг.» (далее Программа). 
Как один из пунктов Программы, в 2020 году в АО «АЖК» был утвержден «План организационно-технических мероприятий снижению технических потерь электроэнергии в АО «АЖК» на 2020-2024гг. 
В результате выполнения организационно-технических мероприятий за 1-е полугодие 2021 года, снижение потерь электроэнергии в сетях АО «АЖК» составило 3 785,5 тыс.кВт.ч. 
Постоянное проведение мероприятий по снижению потерь электроэнергии привело к снижению фактических потерь электроэнергии в сети АО «АЖК» с 28,32% в 2002 году до 11,21% в 1-ом полугодии 2021 года. При этом сверхнормативные потери электроэнергии в сети АО «АЖК» отсутствуют с 2012 года. 
</t>
  </si>
  <si>
    <r>
      <t xml:space="preserve">Согласно нормативно-правовым актам, регулирующим деятельность субъекта естественной монополии показатели тарифной сметы в т.ч. объем оказываемых регулируемых услуг  утверждаются на год, фактические показатели представлены за 1 полугодие 2021г.
По итогам 1 полугодия 2021 года объем передачи электроэнергии по сетям АО «АЖК» составил 3 733,676 млн.кВт.ч. В сравнении к фактическому годовому показателю 2020г. </t>
    </r>
    <r>
      <rPr>
        <sz val="18"/>
        <rFont val="Times New Roman"/>
        <family val="1"/>
        <charset val="204"/>
      </rPr>
      <t xml:space="preserve"> -54,60%. </t>
    </r>
    <r>
      <rPr>
        <sz val="18"/>
        <color rgb="FF000000"/>
        <rFont val="Times New Roman"/>
        <family val="1"/>
        <charset val="204"/>
      </rPr>
      <t xml:space="preserve">
</t>
    </r>
  </si>
  <si>
    <t xml:space="preserve">Значительная часть основного и вспомогательного оборудования АО «АЖК» имеет срок службы свыше 30 лет, что сказывается на эффективности работы сетей. 
Созданное по проектам 50-60гг. прошлого века, оборудование сетей АО «АЖК» к настоящему времени состарилось не только физически, но и морально. Значительный объем электрических сетей и оборудования требует замены и реконструкции.
 В 2020 году Министерством энергетики РК разработана Методика расчета уровня износа основных средств энергопередающих организаций. В 2021 году АО «АЖК» по данной методике планирует провести расчет основного оборудования независимой экспертной организацией. </t>
  </si>
  <si>
    <t>__</t>
  </si>
  <si>
    <t>Приобретены: шкафы -17 шт.</t>
  </si>
  <si>
    <t>Приобретены: шкафы ТМ УТМ-64М -9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</si>
</sst>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\ _₽_-;\-* #,##0\ _₽_-;_-* &quot;-&quot;??\ _₽_-;_-@_-"/>
    <numFmt numFmtId="167" formatCode="0.0000000%"/>
    <numFmt numFmtId="168" formatCode="#,##0&quot;р.&quot;;[Red]\-#,##0&quot;р.&quot;"/>
    <numFmt numFmtId="169" formatCode="#,##0.00&quot;р.&quot;;\-#,##0.00&quot;р.&quot;"/>
    <numFmt numFmtId="170" formatCode="_-* #,##0_р_._-;\-* #,##0_р_._-;_-* &quot;-&quot;_р_._-;_-@_-"/>
    <numFmt numFmtId="171" formatCode="_-* #,##0.00&quot;р.&quot;_-;\-* #,##0.00&quot;р.&quot;_-;_-* &quot;-&quot;??&quot;р.&quot;_-;_-@_-"/>
    <numFmt numFmtId="172" formatCode="_(* #,##0_);_(* \(#,##0\);_(* &quot;-&quot;_);_(@_)"/>
    <numFmt numFmtId="173" formatCode="_(* #,##0_);_(* \(#,##0\);_(* &quot;-&quot;??_);_(@_)"/>
    <numFmt numFmtId="174" formatCode="_(* #,##0.00_);_(* \(#,##0.00\);_(* &quot;-&quot;??_);_(@_)"/>
    <numFmt numFmtId="175" formatCode="_-* #,##0&quot;тг.&quot;_-;\-* #,##0&quot;тг.&quot;_-;_-* &quot;-&quot;&quot;тг.&quot;_-;_-@_-"/>
    <numFmt numFmtId="176" formatCode="_-* #,##0\ &quot;руб&quot;_-;\-* #,##0\ &quot;руб&quot;_-;_-* &quot;-&quot;\ &quot;руб&quot;_-;_-@_-"/>
    <numFmt numFmtId="177" formatCode="&quot;?.&quot;#,##0_);[Red]\(&quot;?.&quot;#,##0\)"/>
    <numFmt numFmtId="178" formatCode="&quot;?.&quot;#,##0.00_);[Red]\(&quot;?.&quot;#,##0.00\)"/>
    <numFmt numFmtId="179" formatCode="_(* #,##0.0_);_(* \(#,##0.00\);_(* &quot;-&quot;??_);_(@_)"/>
    <numFmt numFmtId="180" formatCode="#,##0.0_);\(#,##0.0\)"/>
    <numFmt numFmtId="181" formatCode="&quot;$&quot;#,##0.0_);[Red]\(&quot;$&quot;#,##0.0\)"/>
    <numFmt numFmtId="182" formatCode="0.000"/>
    <numFmt numFmtId="183" formatCode="#\ ##0_.\ &quot;zі&quot;\ 00\ &quot;gr&quot;;\(#\ ##0.00\z\і\)"/>
    <numFmt numFmtId="184" formatCode="#\ ##0&quot;zі&quot;00&quot;gr&quot;;\(#\ ##0.00\z\і\)"/>
    <numFmt numFmtId="185" formatCode="#,##0.000_);\(#,##0.000\)"/>
    <numFmt numFmtId="186" formatCode="_-&quot;$&quot;* #,##0.00_-;\-&quot;$&quot;* #,##0.00_-;_-&quot;$&quot;* &quot;-&quot;??_-;_-@_-"/>
    <numFmt numFmtId="187" formatCode="0.0%;\(0.0%\)"/>
    <numFmt numFmtId="188" formatCode="\60\4\7\:"/>
    <numFmt numFmtId="189" formatCode="&quot;$&quot;#,##0_);[Red]\(&quot;$&quot;#,##0\)"/>
    <numFmt numFmtId="190" formatCode="&quot;$&quot;#,\);\(&quot;$&quot;#,##0\)"/>
    <numFmt numFmtId="191" formatCode="&quot;$&quot;#,##0\ ;\(&quot;$&quot;#,##0\)"/>
    <numFmt numFmtId="192" formatCode="[$-409]d\-mmm\-yy;@"/>
    <numFmt numFmtId="193" formatCode="[$-409]d\-mmm;@"/>
    <numFmt numFmtId="194" formatCode="* #,##0_);* \(#,##0\);&quot;-&quot;??_);@"/>
    <numFmt numFmtId="195" formatCode="#,##0.000000"/>
    <numFmt numFmtId="196" formatCode="#,##0.0;\(#,##0.0\)"/>
    <numFmt numFmtId="197" formatCode="_(#,##0;\(#,##0\);\-;&quot;  &quot;@"/>
    <numFmt numFmtId="198" formatCode="_(&quot;kr&quot;\ * #,##0_);_(&quot;kr&quot;\ * \(#,##0\);_(&quot;kr&quot;\ * &quot;-&quot;_);_(@_)"/>
    <numFmt numFmtId="199" formatCode="&quot;$&quot;0.00"/>
    <numFmt numFmtId="200" formatCode="_-* #,##0\ &quot;€&quot;_-;\-* #,##0\ &quot;€&quot;_-;_-* &quot;-&quot;\ &quot;€&quot;_-;_-@_-"/>
    <numFmt numFmtId="201" formatCode="#,##0.00&quot; $&quot;;[Red]\-#,##0.00&quot; $&quot;"/>
    <numFmt numFmtId="202" formatCode="_(* #,##0,_);_(* \(#,##0,\);_(* &quot;-&quot;_);_(@_)"/>
    <numFmt numFmtId="203" formatCode="0%_);\(0%\)"/>
    <numFmt numFmtId="204" formatCode="_-* #,##0\ _$_-;\-* #,##0\ _$_-;_-* &quot;-&quot;\ _$_-;_-@_-"/>
    <numFmt numFmtId="205" formatCode="&quot;$&quot;#,\);\(&quot;$&quot;#,\)"/>
    <numFmt numFmtId="206" formatCode="\+0.0;\-0.0"/>
    <numFmt numFmtId="207" formatCode="\+0.0%;\-0.0%"/>
    <numFmt numFmtId="208" formatCode="0.0%"/>
    <numFmt numFmtId="209" formatCode="_ * #,##0_ ;_ * \-#,##0_ ;_ * &quot;-&quot;??_ ;_ @_ "/>
    <numFmt numFmtId="210" formatCode="\g\ \=\ 0.0%;\g\ \=\ \-0.0%"/>
    <numFmt numFmtId="211" formatCode="&quot;$&quot;#,##0"/>
    <numFmt numFmtId="212" formatCode="0.0\x\ "/>
    <numFmt numFmtId="213" formatCode="#\ ##0&quot;zі&quot;_.00&quot;gr&quot;;\(#\ ##0.00\z\і\)"/>
    <numFmt numFmtId="214" formatCode="#\ ##0&quot;zі&quot;.00&quot;gr&quot;;\(#\ ##0&quot;zі&quot;.00&quot;gr&quot;\)"/>
    <numFmt numFmtId="215" formatCode="&quot;$&quot;#,;\(&quot;$&quot;#,\)"/>
    <numFmt numFmtId="216" formatCode="#,##0;\(#,##0\)"/>
    <numFmt numFmtId="217" formatCode="_ * #,##0.00_)_?_ ;_ * \(#,##0.00\)_?_ ;_ * &quot;-&quot;??_)_?_ ;_ @_ "/>
    <numFmt numFmtId="218" formatCode="General_)"/>
    <numFmt numFmtId="219" formatCode="#,##0;[Red]\-#,##0"/>
    <numFmt numFmtId="220" formatCode="_-* #,##0\ _р_._-;\-* #,##0\ _р_._-;_-* &quot;-&quot;\ _р_._-;_-@_-"/>
    <numFmt numFmtId="221" formatCode="_-* #,##0.00_-;\-* #,##0.00_-;_-* &quot;-&quot;??_-;_-@_-"/>
    <numFmt numFmtId="222" formatCode="_-* #,##0.00\ _р_._-;\-* #,##0.00\ _р_._-;_-* &quot;-&quot;??\ _р_._-;_-@_-"/>
    <numFmt numFmtId="223" formatCode="_-* #,##0\ &quot;FB&quot;_-;\-* #,##0\ &quot;FB&quot;_-;_-* &quot;-&quot;\ &quot;FB&quot;_-;_-@_-"/>
    <numFmt numFmtId="224" formatCode="_-* #,##0.00\ _F_B_-;\-* #,##0.00\ _F_B_-;_-* &quot;-&quot;??\ _F_B_-;_-@_-"/>
    <numFmt numFmtId="225" formatCode="#,##0_ ;[Red]\-#,##0\ "/>
    <numFmt numFmtId="226" formatCode="[$$-409]#,##0_ ;[Red]\-[$$-409]#,##0\ "/>
    <numFmt numFmtId="227" formatCode="#"/>
    <numFmt numFmtId="228" formatCode="0.0"/>
    <numFmt numFmtId="229" formatCode="_-* ###0_-;\(###0\);_-* &quot;–&quot;_-;_-@_-"/>
    <numFmt numFmtId="230" formatCode="_-* #,##0_-;\(#,##0\);_-* &quot;–&quot;_-;_-@_-"/>
    <numFmt numFmtId="231" formatCode="_-* #,###_-;\(#,###\);_-* &quot;–&quot;_-;_-@_-"/>
    <numFmt numFmtId="232" formatCode="_-\ #,##0.000_-;\(#,##0.000\);_-* &quot;–&quot;_-;_-@_-"/>
    <numFmt numFmtId="233" formatCode="_-#,###_-;\(#,###\);_-\ &quot;–&quot;_-;_-@_-"/>
    <numFmt numFmtId="234" formatCode="_(* #,##0_);_(* \(#,##0\);_(* \-_);_(@_)"/>
    <numFmt numFmtId="235" formatCode="#,##0_)_%;\(#,##0\)_%;"/>
    <numFmt numFmtId="236" formatCode="#,##0.000\);[Red]\(#,##0.000\)"/>
    <numFmt numFmtId="237" formatCode="_._.* #,##0.0_)_%;_._.* \(#,##0.0\)_%"/>
    <numFmt numFmtId="238" formatCode="#,##0.0_)_%;\(#,##0.0\)_%;\ \ .0_)_%"/>
    <numFmt numFmtId="239" formatCode="_._.* #,##0.00_)_%;_._.* \(#,##0.00\)_%"/>
    <numFmt numFmtId="240" formatCode="#,##0.00_)_%;\(#,##0.00\)_%;\ \ .00_)_%"/>
    <numFmt numFmtId="241" formatCode="_._.* #,##0.000_)_%;_._.* \(#,##0.000\)_%"/>
    <numFmt numFmtId="242" formatCode="#,##0.000_)_%;\(#,##0.000\)_%;\ \ .000_)_%"/>
    <numFmt numFmtId="243" formatCode="_._.* \(#,##0\)_%;_._.* #,##0_)_%;_._.* 0_)_%;_._.@_)_%"/>
    <numFmt numFmtId="244" formatCode="_._.&quot;$&quot;* \(#,##0\)_%;_._.&quot;$&quot;* #,##0_)_%;_._.&quot;$&quot;* 0_)_%;_._.@_)_%"/>
    <numFmt numFmtId="245" formatCode="* \(#,##0\);* #,##0_);&quot;-&quot;??_);@"/>
    <numFmt numFmtId="246" formatCode="&quot;$&quot;* #,##0_)_%;&quot;$&quot;* \(#,##0\)_%;&quot;$&quot;* &quot;-&quot;??_)_%;@_)_%"/>
    <numFmt numFmtId="247" formatCode="\$#,##0_);[Red]&quot;($&quot;#,##0\)"/>
    <numFmt numFmtId="248" formatCode="_._.&quot;$&quot;* #,##0.0_)_%;_._.&quot;$&quot;* \(#,##0.0\)_%"/>
    <numFmt numFmtId="249" formatCode="&quot;$&quot;* #,##0.0_)_%;&quot;$&quot;* \(#,##0.0\)_%;&quot;$&quot;* \ .0_)_%"/>
    <numFmt numFmtId="250" formatCode="_._.&quot;$&quot;* #,##0.00_)_%;_._.&quot;$&quot;* \(#,##0.00\)_%"/>
    <numFmt numFmtId="251" formatCode="&quot;$&quot;* #,##0.00_)_%;&quot;$&quot;* \(#,##0.00\)_%;&quot;$&quot;* \ .00_)_%"/>
    <numFmt numFmtId="252" formatCode="_._.&quot;$&quot;* #,##0.000_)_%;_._.&quot;$&quot;* \(#,##0.000\)_%"/>
    <numFmt numFmtId="253" formatCode="&quot;$&quot;* #,##0.000_)_%;&quot;$&quot;* \(#,##0.000\)_%;&quot;$&quot;* \ .000_)_%"/>
    <numFmt numFmtId="254" formatCode="d\-mmm\-yy;@"/>
    <numFmt numFmtId="255" formatCode="d\-mmm;@"/>
    <numFmt numFmtId="256" formatCode="&quot;P&quot;#,##0.00;[Red]\-&quot;P&quot;#,##0.00"/>
    <numFmt numFmtId="257" formatCode="_-&quot;P&quot;* #,##0.00_-;\-&quot;P&quot;* #,##0.00_-;_-&quot;P&quot;* &quot;-&quot;??_-;_-@_-"/>
    <numFmt numFmtId="258" formatCode="_([$€-2]* #,##0.00_);_([$€-2]* \(#,##0.00\);_([$€-2]* &quot;-&quot;??_)"/>
    <numFmt numFmtId="259" formatCode="#,##0\ \ ;\(#,##0\)\ ;\—\ \ \ \ "/>
    <numFmt numFmtId="260" formatCode="&quot;$&quot;#,##0\ ;\-&quot;$&quot;#,##0"/>
    <numFmt numFmtId="261" formatCode="&quot;$&quot;#,##0.00\ ;\(&quot;$&quot;#,##0.00\)"/>
    <numFmt numFmtId="262" formatCode="_-* #,##0\ _P_t_s_-;\-* #,##0\ _P_t_s_-;_-* &quot;-&quot;\ _P_t_s_-;_-@_-"/>
    <numFmt numFmtId="263" formatCode="_-* #,##0.00\ _P_t_s_-;\-* #,##0.00\ _P_t_s_-;_-* &quot;-&quot;??\ _P_t_s_-;_-@_-"/>
    <numFmt numFmtId="264" formatCode="_-* #,##0\ &quot;Pts&quot;_-;\-* #,##0\ &quot;Pts&quot;_-;_-* &quot;-&quot;\ &quot;Pts&quot;_-;_-@_-"/>
    <numFmt numFmtId="265" formatCode="_-* #,##0.00\ &quot;Pts&quot;_-;\-* #,##0.00\ &quot;Pts&quot;_-;_-* &quot;-&quot;??\ &quot;Pts&quot;_-;_-@_-"/>
    <numFmt numFmtId="266" formatCode="_(&quot;$&quot;* #,##0_);_(&quot;$&quot;* \(#,##0\);_(&quot;$&quot;* &quot;-&quot;_);_(@_)"/>
    <numFmt numFmtId="267" formatCode="_(&quot;$&quot;* #,##0.00_);_(&quot;$&quot;* \(#,##0.00\);_(&quot;$&quot;* &quot;-&quot;??_);_(@_)"/>
    <numFmt numFmtId="268" formatCode="_(* #,##0,_);_(* \(#,##0,\);_(* \-_);_(@_)"/>
    <numFmt numFmtId="269" formatCode="0_)%;\(0\)%"/>
    <numFmt numFmtId="270" formatCode="_._._(* 0_)%;_._.* \(0\)%"/>
    <numFmt numFmtId="271" formatCode="_(0_)%;\(0\)%"/>
    <numFmt numFmtId="272" formatCode="_(0.0_)%;\(0.0\)%"/>
    <numFmt numFmtId="273" formatCode="_._._(* 0.0_)%;_._.* \(0.0\)%"/>
    <numFmt numFmtId="274" formatCode="_(0.00_)%;\(0.00\)%"/>
    <numFmt numFmtId="275" formatCode="_._._(* 0.00_)%;_._.* \(0.00\)%"/>
    <numFmt numFmtId="276" formatCode="_(0.000_)%;\(0.000\)%"/>
    <numFmt numFmtId="277" formatCode="_._._(* 0.000_)%;_._.* \(0.000\)%"/>
    <numFmt numFmtId="278" formatCode="#,##0______;;&quot;------------      &quot;"/>
    <numFmt numFmtId="279" formatCode="mm/dd/yy"/>
    <numFmt numFmtId="280" formatCode="_-* #,##0.00\ _T_L_-;\-* #,##0.00\ _T_L_-;_-* &quot;-&quot;??\ _T_L_-;_-@_-"/>
    <numFmt numFmtId="281" formatCode="&quot;P&quot;#,##0.00;\-&quot;P&quot;#,##0.00"/>
    <numFmt numFmtId="282" formatCode="_-&quot;P&quot;* #,##0_-;\-&quot;P&quot;* #,##0_-;_-&quot;P&quot;* &quot;-&quot;_-;_-@_-"/>
    <numFmt numFmtId="283" formatCode="#,##0.000_ ;\-#,##0.000\ "/>
    <numFmt numFmtId="284" formatCode="#,##0.00_ ;[Red]\-#,##0.00\ "/>
    <numFmt numFmtId="285" formatCode="_-* #,##0.00_р_._-;\-* #,##0.00_р_._-;_-* \-??_р_._-;_-@_-"/>
    <numFmt numFmtId="286" formatCode="#,##0.000"/>
    <numFmt numFmtId="287" formatCode="#,##0.0"/>
  </numFmts>
  <fonts count="248"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u/>
      <sz val="22"/>
      <color rgb="FF000000"/>
      <name val="Times New Roman"/>
      <family val="1"/>
      <charset val="204"/>
    </font>
    <font>
      <u/>
      <sz val="22"/>
      <color rgb="FF000000"/>
      <name val="Times New Roman"/>
      <family val="1"/>
      <charset val="204"/>
    </font>
    <font>
      <sz val="10"/>
      <color indexed="8"/>
      <name val="MS Sans Serif"/>
      <family val="2"/>
      <charset val="204"/>
    </font>
    <font>
      <b/>
      <sz val="1"/>
      <color indexed="8"/>
      <name val="Courier"/>
      <family val="3"/>
    </font>
    <font>
      <sz val="10"/>
      <name val="Helv"/>
      <charset val="204"/>
    </font>
    <font>
      <sz val="10"/>
      <name val="Helv"/>
    </font>
    <font>
      <sz val="10"/>
      <name val="Helv"/>
      <charset val="178"/>
    </font>
    <font>
      <sz val="10"/>
      <name val="Helv"/>
      <family val="2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 Cyr"/>
      <family val="2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charset val="204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Pragmatica"/>
    </font>
    <font>
      <sz val="10"/>
      <name val="Courier"/>
      <family val="3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Tahoma"/>
      <family val="2"/>
    </font>
    <font>
      <sz val="9"/>
      <name val="Arial Narrow"/>
      <family val="2"/>
      <charset val="204"/>
    </font>
    <font>
      <sz val="10"/>
      <name val="Times New Roman"/>
      <family val="1"/>
    </font>
    <font>
      <sz val="12"/>
      <name val="Tms Rmn"/>
      <charset val="204"/>
    </font>
    <font>
      <b/>
      <sz val="11"/>
      <color indexed="8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sz val="9"/>
      <color indexed="17"/>
      <name val="Palatino"/>
      <family val="1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0"/>
      <name val="TimesDL"/>
      <charset val="204"/>
    </font>
    <font>
      <b/>
      <sz val="9"/>
      <name val="Helv"/>
      <charset val="204"/>
    </font>
    <font>
      <b/>
      <sz val="9"/>
      <name val="Helv"/>
      <family val="2"/>
    </font>
    <font>
      <b/>
      <sz val="14"/>
      <name val="Helv"/>
      <charset val="204"/>
    </font>
    <font>
      <b/>
      <sz val="14"/>
      <name val="Helv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8"/>
      <color theme="1"/>
      <name val="Tahoma"/>
      <family val="2"/>
    </font>
    <font>
      <sz val="8"/>
      <name val="Helv"/>
      <charset val="204"/>
    </font>
    <font>
      <sz val="8"/>
      <name val="Helv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2"/>
      <color indexed="8"/>
      <name val="Times New Roman"/>
      <family val="1"/>
    </font>
    <font>
      <b/>
      <sz val="8"/>
      <name val="Palatino"/>
      <family val="1"/>
      <charset val="204"/>
    </font>
    <font>
      <i/>
      <sz val="8"/>
      <name val="Helvetica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color indexed="10"/>
      <name val="Helvetica"/>
      <family val="2"/>
    </font>
    <font>
      <sz val="8"/>
      <name val="Helvetica"/>
      <family val="2"/>
    </font>
    <font>
      <b/>
      <sz val="18"/>
      <color indexed="62"/>
      <name val="Cambria"/>
      <family val="2"/>
      <charset val="204"/>
    </font>
    <font>
      <sz val="8"/>
      <color indexed="17"/>
      <name val="Helvetica"/>
      <family val="2"/>
    </font>
    <font>
      <b/>
      <sz val="10"/>
      <name val="Palatino"/>
      <family val="1"/>
    </font>
    <font>
      <sz val="10"/>
      <name val="NTHelvetica/Cyrillic"/>
      <charset val="204"/>
    </font>
    <font>
      <b/>
      <sz val="9"/>
      <name val="Helvetica"/>
      <family val="2"/>
    </font>
    <font>
      <sz val="10"/>
      <name val="Arial Narrow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theme="10"/>
      <name val="Arial Cyr"/>
      <charset val="204"/>
    </font>
    <font>
      <u/>
      <sz val="9"/>
      <color indexed="12"/>
      <name val="MS Sans Serif"/>
      <family val="2"/>
      <charset val="204"/>
    </font>
    <font>
      <u/>
      <sz val="10"/>
      <color theme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name val="Times New Roman"/>
      <family val="1"/>
      <charset val="204"/>
    </font>
    <font>
      <sz val="8"/>
      <color theme="3"/>
      <name val="Cambria"/>
      <family val="2"/>
      <scheme val="major"/>
    </font>
    <font>
      <sz val="12"/>
      <color theme="1"/>
      <name val="Times New Roman"/>
      <family val="2"/>
      <charset val="204"/>
    </font>
    <font>
      <sz val="10"/>
      <name val="Arial Cyr"/>
    </font>
    <font>
      <sz val="11"/>
      <color theme="1"/>
      <name val="Calibri"/>
      <family val="2"/>
      <scheme val="minor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ahoma"/>
      <family val="2"/>
      <charset val="204"/>
    </font>
    <font>
      <sz val="10"/>
      <color indexed="52"/>
      <name val="Arial Cyr"/>
      <family val="2"/>
      <charset val="204"/>
    </font>
    <font>
      <sz val="9"/>
      <color indexed="8"/>
      <name val="Arial"/>
      <family val="2"/>
    </font>
    <font>
      <sz val="10"/>
      <color indexed="0"/>
      <name val="Helv"/>
      <charset val="204"/>
    </font>
    <font>
      <sz val="10"/>
      <color indexed="10"/>
      <name val="Arial Cyr"/>
      <family val="2"/>
      <charset val="204"/>
    </font>
    <font>
      <sz val="9"/>
      <name val="Arial Cyr"/>
      <charset val="204"/>
    </font>
    <font>
      <sz val="12"/>
      <name val="Times New Roman Cyr"/>
    </font>
    <font>
      <sz val="10"/>
      <color indexed="17"/>
      <name val="Arial Cyr"/>
      <family val="2"/>
      <charset val="204"/>
    </font>
    <font>
      <sz val="10"/>
      <name val="Geneva"/>
      <family val="2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sz val="10"/>
      <name val="NTTimes/Cyrillic"/>
    </font>
    <font>
      <b/>
      <sz val="1"/>
      <color indexed="8"/>
      <name val="Courier"/>
      <family val="3"/>
      <charset val="204"/>
    </font>
    <font>
      <sz val="10"/>
      <name val="Times New Roman Cyr"/>
      <family val="1"/>
      <charset val="204"/>
    </font>
    <font>
      <sz val="10"/>
      <name val="Helv"/>
      <family val="2"/>
      <charset val="204"/>
    </font>
    <font>
      <sz val="10"/>
      <name val="Garamond"/>
      <family val="1"/>
      <charset val="204"/>
    </font>
    <font>
      <sz val="1"/>
      <color indexed="8"/>
      <name val="Courier"/>
      <family val="3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8.25"/>
      <name val="Helv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Courier"/>
      <family val="3"/>
      <charset val="204"/>
    </font>
    <font>
      <b/>
      <sz val="10"/>
      <color indexed="8"/>
      <name val="Arial"/>
      <family val="2"/>
      <charset val="204"/>
    </font>
    <font>
      <sz val="12"/>
      <name val="Tms Rmn"/>
    </font>
    <font>
      <sz val="14"/>
      <color indexed="57"/>
      <name val="Arial"/>
      <family val="2"/>
    </font>
    <font>
      <sz val="6.5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b/>
      <sz val="11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Palatino Linotype"/>
      <family val="1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0"/>
      <name val="MS Serif"/>
      <family val="2"/>
      <charset val="204"/>
    </font>
    <font>
      <sz val="11"/>
      <color indexed="12"/>
      <name val="Times New Roman"/>
      <family val="1"/>
    </font>
    <font>
      <sz val="10"/>
      <color indexed="12"/>
      <name val="Arial"/>
      <family val="2"/>
      <charset val="204"/>
    </font>
    <font>
      <sz val="10"/>
      <name val="PragmaticaCTT"/>
    </font>
    <font>
      <sz val="10"/>
      <color indexed="16"/>
      <name val="MS Serif"/>
      <family val="2"/>
      <charset val="204"/>
    </font>
    <font>
      <sz val="11"/>
      <name val="Times New Roman"/>
      <family val="1"/>
      <charset val="204"/>
    </font>
    <font>
      <sz val="8"/>
      <color indexed="57"/>
      <name val="Arial"/>
      <family val="2"/>
    </font>
    <font>
      <b/>
      <u/>
      <sz val="9"/>
      <name val="Times New Roman"/>
      <family val="1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b/>
      <sz val="9"/>
      <name val="Helv"/>
      <family val="2"/>
      <charset val="204"/>
    </font>
    <font>
      <b/>
      <sz val="14"/>
      <name val="Helv"/>
      <family val="2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indexed="18"/>
      <name val="Arial Tur"/>
      <family val="2"/>
      <charset val="162"/>
    </font>
    <font>
      <sz val="10"/>
      <name val="Palatino Linotype"/>
      <family val="1"/>
      <charset val="204"/>
    </font>
    <font>
      <sz val="10"/>
      <color theme="1"/>
      <name val="Calibri"/>
      <family val="2"/>
      <scheme val="minor"/>
    </font>
    <font>
      <sz val="8"/>
      <color indexed="8"/>
      <name val="Tahoma"/>
      <family val="2"/>
      <charset val="204"/>
    </font>
    <font>
      <sz val="8"/>
      <name val="Helv"/>
      <family val="2"/>
      <charset val="204"/>
    </font>
    <font>
      <sz val="11"/>
      <name val="Times New Roman CYR"/>
      <charset val="204"/>
    </font>
    <font>
      <sz val="12"/>
      <name val="TimesET"/>
      <charset val="204"/>
    </font>
    <font>
      <sz val="12"/>
      <color indexed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sz val="8"/>
      <name val="Helv"/>
    </font>
    <font>
      <sz val="8"/>
      <color indexed="10"/>
      <name val="Helvetica"/>
      <family val="2"/>
      <charset val="204"/>
    </font>
    <font>
      <sz val="8"/>
      <name val="Helvetica"/>
      <family val="2"/>
      <charset val="204"/>
    </font>
    <font>
      <sz val="11"/>
      <name val="Univers"/>
      <family val="2"/>
    </font>
    <font>
      <b/>
      <sz val="9"/>
      <name val="Helvetica"/>
      <family val="2"/>
      <charset val="204"/>
    </font>
    <font>
      <sz val="10"/>
      <color indexed="0"/>
      <name val="Helv"/>
    </font>
    <font>
      <b/>
      <sz val="8"/>
      <color indexed="8"/>
      <name val="Helv"/>
    </font>
    <font>
      <b/>
      <sz val="10"/>
      <color indexed="10"/>
      <name val="Arial"/>
      <family val="2"/>
      <charset val="204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8"/>
      <name val="Arial Cyr"/>
      <family val="2"/>
      <charset val="204"/>
    </font>
    <font>
      <u/>
      <sz val="11"/>
      <color indexed="12"/>
      <name val="Calibri"/>
      <family val="2"/>
      <charset val="204"/>
    </font>
    <font>
      <b/>
      <sz val="12"/>
      <name val="Arial Cyr"/>
      <family val="2"/>
      <charset val="204"/>
    </font>
    <font>
      <b/>
      <sz val="14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12"/>
      <name val="Arial Cyr"/>
      <family val="2"/>
      <charset val="204"/>
    </font>
    <font>
      <sz val="8"/>
      <name val="Arial Cyr"/>
      <family val="2"/>
      <charset val="204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18"/>
      <color rgb="FF0070C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1.5"/>
      <color rgb="FF003300"/>
      <name val="Calibri"/>
      <family val="2"/>
      <charset val="204"/>
    </font>
    <font>
      <i/>
      <sz val="11.5"/>
      <color rgb="FF003300"/>
      <name val="Calibri"/>
      <family val="2"/>
      <charset val="204"/>
    </font>
    <font>
      <i/>
      <sz val="11.5"/>
      <color rgb="FF000000"/>
      <name val="Calibri"/>
      <family val="2"/>
      <charset val="204"/>
    </font>
    <font>
      <b/>
      <sz val="11.5"/>
      <color rgb="FF00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rgb="FF000000"/>
      <name val="Calibri"/>
      <family val="2"/>
      <charset val="204"/>
    </font>
    <font>
      <sz val="9"/>
      <color rgb="FF003300"/>
      <name val="Calibri"/>
      <family val="2"/>
      <charset val="204"/>
    </font>
    <font>
      <sz val="14"/>
      <color rgb="FF000000"/>
      <name val="Arial"/>
      <family val="2"/>
      <charset val="204"/>
    </font>
    <font>
      <b/>
      <sz val="7"/>
      <color rgb="FF000000"/>
      <name val="Calibri"/>
      <family val="2"/>
      <charset val="204"/>
    </font>
    <font>
      <b/>
      <sz val="6"/>
      <color rgb="FF000000"/>
      <name val="Calibri"/>
      <family val="2"/>
      <charset val="204"/>
    </font>
    <font>
      <sz val="7"/>
      <color rgb="FF000000"/>
      <name val="Calibri"/>
      <family val="2"/>
      <charset val="204"/>
    </font>
    <font>
      <sz val="8"/>
      <color rgb="FF0033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7"/>
      <color rgb="FF003300"/>
      <name val="Calibri"/>
      <family val="2"/>
      <charset val="204"/>
    </font>
    <font>
      <b/>
      <sz val="7"/>
      <color rgb="FF003300"/>
      <name val="Calibri"/>
      <family val="2"/>
      <charset val="204"/>
    </font>
    <font>
      <sz val="8"/>
      <color rgb="FF003300"/>
      <name val="Calibri"/>
      <family val="2"/>
      <charset val="204"/>
    </font>
    <font>
      <u/>
      <sz val="14"/>
      <color theme="10"/>
      <name val="Times New Roman"/>
      <family val="1"/>
      <charset val="204"/>
    </font>
    <font>
      <sz val="20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4"/>
      <name val="Times New Roman"/>
      <family val="1"/>
      <charset val="204"/>
    </font>
    <font>
      <sz val="16"/>
      <name val="Times New Roman"/>
      <family val="1"/>
      <charset val="204"/>
    </font>
  </fonts>
  <fills count="9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49"/>
        <bgColor indexed="49"/>
      </patternFill>
    </fill>
    <fill>
      <patternFill patternType="solid">
        <fgColor indexed="10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11"/>
        <bgColor indexed="11"/>
      </patternFill>
    </fill>
    <fill>
      <patternFill patternType="solid">
        <fgColor indexed="46"/>
        <bgColor indexed="46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9"/>
        <bgColor indexed="35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3"/>
        <bgColor indexed="25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51"/>
        <bgColor indexed="13"/>
      </patternFill>
    </fill>
    <fill>
      <patternFill patternType="solid">
        <fgColor indexed="52"/>
        <bgColor indexed="51"/>
      </patternFill>
    </fill>
    <fill>
      <patternFill patternType="solid">
        <fgColor indexed="50"/>
        <bgColor indexed="51"/>
      </patternFill>
    </fill>
    <fill>
      <patternFill patternType="solid">
        <fgColor indexed="11"/>
        <bgColor indexed="49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54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940">
    <xf numFmtId="0" fontId="0" fillId="0" borderId="0"/>
    <xf numFmtId="0" fontId="1" fillId="0" borderId="0"/>
    <xf numFmtId="0" fontId="3" fillId="0" borderId="0"/>
    <xf numFmtId="0" fontId="4" fillId="0" borderId="0">
      <alignment horizontal="left" vertical="top"/>
    </xf>
    <xf numFmtId="164" fontId="5" fillId="0" borderId="0" applyFont="0" applyFill="0" applyBorder="0" applyAlignment="0" applyProtection="0"/>
    <xf numFmtId="0" fontId="5" fillId="0" borderId="0"/>
    <xf numFmtId="0" fontId="7" fillId="0" borderId="0"/>
    <xf numFmtId="0" fontId="8" fillId="0" borderId="0"/>
    <xf numFmtId="0" fontId="7" fillId="0" borderId="0"/>
    <xf numFmtId="0" fontId="2" fillId="0" borderId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164" fontId="8" fillId="0" borderId="0" applyFont="0" applyFill="0" applyBorder="0" applyAlignment="0" applyProtection="0"/>
    <xf numFmtId="0" fontId="8" fillId="0" borderId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164" fontId="2" fillId="0" borderId="0" applyFont="0" applyFill="0" applyBorder="0" applyAlignment="0" applyProtection="0"/>
    <xf numFmtId="0" fontId="3" fillId="0" borderId="0"/>
    <xf numFmtId="0" fontId="18" fillId="0" borderId="0"/>
    <xf numFmtId="0" fontId="19" fillId="0" borderId="0">
      <protection locked="0"/>
    </xf>
    <xf numFmtId="0" fontId="19" fillId="0" borderId="0">
      <protection locked="0"/>
    </xf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7" fillId="0" borderId="0"/>
    <xf numFmtId="0" fontId="22" fillId="0" borderId="0"/>
    <xf numFmtId="0" fontId="23" fillId="0" borderId="0"/>
    <xf numFmtId="0" fontId="20" fillId="0" borderId="0"/>
    <xf numFmtId="0" fontId="23" fillId="0" borderId="0"/>
    <xf numFmtId="0" fontId="7" fillId="0" borderId="0"/>
    <xf numFmtId="0" fontId="21" fillId="0" borderId="0"/>
    <xf numFmtId="0" fontId="23" fillId="0" borderId="0"/>
    <xf numFmtId="0" fontId="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3" fillId="0" borderId="0"/>
    <xf numFmtId="0" fontId="21" fillId="0" borderId="0"/>
    <xf numFmtId="0" fontId="23" fillId="0" borderId="0"/>
    <xf numFmtId="0" fontId="7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1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0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0" fillId="0" borderId="0"/>
    <xf numFmtId="0" fontId="23" fillId="0" borderId="0"/>
    <xf numFmtId="0" fontId="7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3" fillId="0" borderId="0"/>
    <xf numFmtId="0" fontId="21" fillId="0" borderId="0"/>
    <xf numFmtId="0" fontId="3" fillId="0" borderId="0"/>
    <xf numFmtId="0" fontId="21" fillId="0" borderId="0"/>
    <xf numFmtId="0" fontId="23" fillId="0" borderId="0"/>
    <xf numFmtId="0" fontId="20" fillId="0" borderId="0"/>
    <xf numFmtId="0" fontId="21" fillId="0" borderId="0"/>
    <xf numFmtId="0" fontId="23" fillId="0" borderId="0"/>
    <xf numFmtId="0" fontId="20" fillId="0" borderId="0"/>
    <xf numFmtId="0" fontId="7" fillId="0" borderId="0"/>
    <xf numFmtId="0" fontId="7" fillId="0" borderId="0"/>
    <xf numFmtId="0" fontId="21" fillId="0" borderId="0"/>
    <xf numFmtId="0" fontId="20" fillId="0" borderId="0"/>
    <xf numFmtId="0" fontId="23" fillId="0" borderId="0"/>
    <xf numFmtId="0" fontId="21" fillId="0" borderId="0"/>
    <xf numFmtId="0" fontId="23" fillId="0" borderId="0"/>
    <xf numFmtId="0" fontId="3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3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3" fillId="0" borderId="0"/>
    <xf numFmtId="0" fontId="20" fillId="0" borderId="0"/>
    <xf numFmtId="0" fontId="23" fillId="0" borderId="0"/>
    <xf numFmtId="0" fontId="3" fillId="0" borderId="0"/>
    <xf numFmtId="0" fontId="3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3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3" fillId="0" borderId="0"/>
    <xf numFmtId="0" fontId="3" fillId="0" borderId="0"/>
    <xf numFmtId="0" fontId="20" fillId="0" borderId="0"/>
    <xf numFmtId="0" fontId="3" fillId="0" borderId="0"/>
    <xf numFmtId="0" fontId="23" fillId="0" borderId="0"/>
    <xf numFmtId="0" fontId="20" fillId="0" borderId="0"/>
    <xf numFmtId="0" fontId="3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0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24" fillId="0" borderId="0">
      <protection locked="0"/>
    </xf>
    <xf numFmtId="0" fontId="24" fillId="0" borderId="0">
      <protection locked="0"/>
    </xf>
    <xf numFmtId="175" fontId="24" fillId="0" borderId="0">
      <protection locked="0"/>
    </xf>
    <xf numFmtId="175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171" fontId="25" fillId="0" borderId="0">
      <protection locked="0"/>
    </xf>
    <xf numFmtId="171" fontId="25" fillId="0" borderId="0">
      <protection locked="0"/>
    </xf>
    <xf numFmtId="171" fontId="25" fillId="0" borderId="0">
      <protection locked="0"/>
    </xf>
    <xf numFmtId="171" fontId="25" fillId="0" borderId="0">
      <protection locked="0"/>
    </xf>
    <xf numFmtId="175" fontId="24" fillId="0" borderId="0">
      <protection locked="0"/>
    </xf>
    <xf numFmtId="171" fontId="25" fillId="0" borderId="0">
      <protection locked="0"/>
    </xf>
    <xf numFmtId="171" fontId="25" fillId="0" borderId="0">
      <protection locked="0"/>
    </xf>
    <xf numFmtId="175" fontId="24" fillId="0" borderId="0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3" fillId="0" borderId="0"/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5" fillId="0" borderId="9">
      <protection locked="0"/>
    </xf>
    <xf numFmtId="0" fontId="25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5" fillId="0" borderId="0">
      <protection locked="0"/>
    </xf>
    <xf numFmtId="0" fontId="25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5" fillId="0" borderId="0">
      <protection locked="0"/>
    </xf>
    <xf numFmtId="0" fontId="25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5" fillId="0" borderId="0">
      <protection locked="0"/>
    </xf>
    <xf numFmtId="0" fontId="25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5" fillId="0" borderId="0">
      <protection locked="0"/>
    </xf>
    <xf numFmtId="0" fontId="25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5" fillId="0" borderId="0">
      <protection locked="0"/>
    </xf>
    <xf numFmtId="0" fontId="25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5" fillId="0" borderId="0">
      <protection locked="0"/>
    </xf>
    <xf numFmtId="0" fontId="25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5" fillId="0" borderId="0">
      <protection locked="0"/>
    </xf>
    <xf numFmtId="0" fontId="25" fillId="0" borderId="9">
      <protection locked="0"/>
    </xf>
    <xf numFmtId="0" fontId="25" fillId="0" borderId="0">
      <protection locked="0"/>
    </xf>
    <xf numFmtId="0" fontId="25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5" fillId="0" borderId="0">
      <protection locked="0"/>
    </xf>
    <xf numFmtId="0" fontId="25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176" fontId="8" fillId="0" borderId="0">
      <alignment horizontal="center"/>
    </xf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27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27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27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7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7" fillId="7" borderId="0" applyNumberFormat="0" applyBorder="0" applyAlignment="0" applyProtection="0"/>
    <xf numFmtId="0" fontId="5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5" fillId="9" borderId="0" applyNumberFormat="0" applyBorder="0" applyAlignment="0" applyProtection="0"/>
    <xf numFmtId="0" fontId="27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27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7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27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27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27" fillId="12" borderId="0" applyNumberFormat="0" applyBorder="0" applyAlignment="0" applyProtection="0"/>
    <xf numFmtId="0" fontId="5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2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9" fillId="14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29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9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29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3" borderId="0" applyNumberFormat="0" applyBorder="0" applyAlignment="0" applyProtection="0"/>
    <xf numFmtId="0" fontId="35" fillId="3" borderId="0" applyNumberFormat="0" applyBorder="0" applyAlignment="0" applyProtection="0"/>
    <xf numFmtId="0" fontId="36" fillId="26" borderId="0"/>
    <xf numFmtId="0" fontId="36" fillId="26" borderId="0"/>
    <xf numFmtId="0" fontId="36" fillId="26" borderId="0"/>
    <xf numFmtId="0" fontId="36" fillId="26" borderId="0"/>
    <xf numFmtId="0" fontId="36" fillId="26" borderId="0"/>
    <xf numFmtId="0" fontId="36" fillId="26" borderId="0"/>
    <xf numFmtId="0" fontId="37" fillId="26" borderId="0"/>
    <xf numFmtId="0" fontId="8" fillId="26" borderId="0"/>
    <xf numFmtId="0" fontId="38" fillId="0" borderId="0" applyFill="0" applyBorder="0" applyAlignment="0"/>
    <xf numFmtId="179" fontId="39" fillId="0" borderId="0" applyFill="0" applyBorder="0" applyAlignment="0"/>
    <xf numFmtId="180" fontId="21" fillId="0" borderId="0" applyFill="0" applyBorder="0" applyAlignment="0"/>
    <xf numFmtId="180" fontId="23" fillId="0" borderId="0" applyFill="0" applyBorder="0" applyAlignment="0"/>
    <xf numFmtId="181" fontId="3" fillId="0" borderId="0" applyFill="0" applyBorder="0" applyAlignment="0"/>
    <xf numFmtId="182" fontId="39" fillId="0" borderId="0" applyFill="0" applyBorder="0" applyAlignment="0"/>
    <xf numFmtId="183" fontId="40" fillId="0" borderId="0" applyFill="0" applyBorder="0" applyAlignment="0"/>
    <xf numFmtId="180" fontId="41" fillId="0" borderId="0" applyFill="0" applyBorder="0" applyAlignment="0"/>
    <xf numFmtId="184" fontId="40" fillId="0" borderId="0" applyFill="0" applyBorder="0" applyAlignment="0"/>
    <xf numFmtId="185" fontId="41" fillId="0" borderId="0" applyFill="0" applyBorder="0" applyAlignment="0"/>
    <xf numFmtId="186" fontId="21" fillId="0" borderId="0" applyFill="0" applyBorder="0" applyAlignment="0"/>
    <xf numFmtId="186" fontId="23" fillId="0" borderId="0" applyFill="0" applyBorder="0" applyAlignment="0"/>
    <xf numFmtId="187" fontId="21" fillId="0" borderId="0" applyFill="0" applyBorder="0" applyAlignment="0"/>
    <xf numFmtId="187" fontId="23" fillId="0" borderId="0" applyFill="0" applyBorder="0" applyAlignment="0"/>
    <xf numFmtId="180" fontId="21" fillId="0" borderId="0" applyFill="0" applyBorder="0" applyAlignment="0"/>
    <xf numFmtId="180" fontId="23" fillId="0" borderId="0" applyFill="0" applyBorder="0" applyAlignment="0"/>
    <xf numFmtId="0" fontId="42" fillId="8" borderId="10" applyNumberFormat="0" applyAlignment="0" applyProtection="0"/>
    <xf numFmtId="0" fontId="43" fillId="8" borderId="10" applyNumberFormat="0" applyAlignment="0" applyProtection="0"/>
    <xf numFmtId="172" fontId="7" fillId="34" borderId="11">
      <alignment vertical="center"/>
    </xf>
    <xf numFmtId="0" fontId="44" fillId="35" borderId="12" applyNumberFormat="0" applyAlignment="0" applyProtection="0"/>
    <xf numFmtId="0" fontId="45" fillId="35" borderId="12" applyNumberFormat="0" applyAlignment="0" applyProtection="0"/>
    <xf numFmtId="0" fontId="46" fillId="0" borderId="1">
      <alignment horizontal="left" wrapText="1"/>
    </xf>
    <xf numFmtId="0" fontId="47" fillId="0" borderId="0" applyFont="0" applyFill="0" applyBorder="0" applyAlignment="0" applyProtection="0"/>
    <xf numFmtId="186" fontId="21" fillId="0" borderId="0" applyFont="0" applyFill="0" applyBorder="0" applyAlignment="0" applyProtection="0"/>
    <xf numFmtId="186" fontId="23" fillId="0" borderId="0" applyFont="0" applyFill="0" applyBorder="0" applyAlignment="0" applyProtection="0"/>
    <xf numFmtId="164" fontId="8" fillId="0" borderId="0" applyFont="0" applyFill="0" applyBorder="0" applyAlignment="0" applyProtection="0"/>
    <xf numFmtId="174" fontId="48" fillId="0" borderId="0" applyFont="0" applyFill="0" applyBorder="0" applyAlignment="0" applyProtection="0"/>
    <xf numFmtId="174" fontId="5" fillId="0" borderId="0" applyFont="0" applyFill="0" applyBorder="0" applyAlignment="0" applyProtection="0"/>
    <xf numFmtId="188" fontId="39" fillId="0" borderId="0" applyFont="0" applyFill="0" applyBorder="0" applyAlignment="0" applyProtection="0"/>
    <xf numFmtId="3" fontId="3" fillId="36" borderId="0" applyFont="0" applyFill="0" applyBorder="0" applyAlignment="0" applyProtection="0"/>
    <xf numFmtId="3" fontId="49" fillId="0" borderId="13" applyNumberFormat="0" applyAlignment="0">
      <alignment vertical="center"/>
    </xf>
    <xf numFmtId="189" fontId="32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90" fontId="36" fillId="0" borderId="0" applyFont="0" applyFill="0" applyBorder="0" applyAlignment="0" applyProtection="0"/>
    <xf numFmtId="191" fontId="3" fillId="36" borderId="0" applyFont="0" applyFill="0" applyBorder="0" applyAlignment="0" applyProtection="0"/>
    <xf numFmtId="0" fontId="36" fillId="25" borderId="0"/>
    <xf numFmtId="0" fontId="36" fillId="25" borderId="0"/>
    <xf numFmtId="0" fontId="36" fillId="25" borderId="0"/>
    <xf numFmtId="0" fontId="36" fillId="25" borderId="0"/>
    <xf numFmtId="0" fontId="36" fillId="25" borderId="0"/>
    <xf numFmtId="0" fontId="36" fillId="25" borderId="0"/>
    <xf numFmtId="0" fontId="37" fillId="37" borderId="0"/>
    <xf numFmtId="0" fontId="8" fillId="37" borderId="0"/>
    <xf numFmtId="192" fontId="3" fillId="38" borderId="0" applyFont="0" applyFill="0" applyBorder="0" applyAlignment="0" applyProtection="0"/>
    <xf numFmtId="14" fontId="38" fillId="0" borderId="0" applyFill="0" applyBorder="0" applyAlignment="0"/>
    <xf numFmtId="193" fontId="3" fillId="38" borderId="0" applyFont="0" applyFill="0" applyBorder="0" applyAlignment="0" applyProtection="0"/>
    <xf numFmtId="194" fontId="50" fillId="0" borderId="0" applyFill="0" applyBorder="0" applyProtection="0"/>
    <xf numFmtId="38" fontId="32" fillId="0" borderId="14">
      <alignment vertical="center"/>
    </xf>
    <xf numFmtId="0" fontId="51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186" fontId="21" fillId="0" borderId="0" applyFill="0" applyBorder="0" applyAlignment="0"/>
    <xf numFmtId="186" fontId="23" fillId="0" borderId="0" applyFill="0" applyBorder="0" applyAlignment="0"/>
    <xf numFmtId="180" fontId="21" fillId="0" borderId="0" applyFill="0" applyBorder="0" applyAlignment="0"/>
    <xf numFmtId="180" fontId="23" fillId="0" borderId="0" applyFill="0" applyBorder="0" applyAlignment="0"/>
    <xf numFmtId="186" fontId="21" fillId="0" borderId="0" applyFill="0" applyBorder="0" applyAlignment="0"/>
    <xf numFmtId="186" fontId="23" fillId="0" borderId="0" applyFill="0" applyBorder="0" applyAlignment="0"/>
    <xf numFmtId="187" fontId="21" fillId="0" borderId="0" applyFill="0" applyBorder="0" applyAlignment="0"/>
    <xf numFmtId="187" fontId="23" fillId="0" borderId="0" applyFill="0" applyBorder="0" applyAlignment="0"/>
    <xf numFmtId="180" fontId="21" fillId="0" borderId="0" applyFill="0" applyBorder="0" applyAlignment="0"/>
    <xf numFmtId="180" fontId="23" fillId="0" borderId="0" applyFill="0" applyBorder="0" applyAlignment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5" fontId="55" fillId="42" borderId="15" applyAlignment="0">
      <protection locked="0"/>
    </xf>
    <xf numFmtId="196" fontId="56" fillId="0" borderId="0"/>
    <xf numFmtId="2" fontId="3" fillId="36" borderId="0" applyFont="0" applyFill="0" applyBorder="0" applyAlignment="0" applyProtection="0"/>
    <xf numFmtId="10" fontId="57" fillId="43" borderId="1" applyNumberFormat="0" applyFill="0" applyBorder="0" applyAlignment="0" applyProtection="0">
      <protection locked="0"/>
    </xf>
    <xf numFmtId="10" fontId="8" fillId="43" borderId="1" applyNumberFormat="0" applyFill="0" applyBorder="0" applyAlignment="0" applyProtection="0">
      <protection locked="0"/>
    </xf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38" fontId="60" fillId="44" borderId="0" applyNumberFormat="0" applyBorder="0" applyAlignment="0" applyProtection="0"/>
    <xf numFmtId="0" fontId="61" fillId="0" borderId="16" applyNumberFormat="0" applyAlignment="0" applyProtection="0">
      <alignment horizontal="left" vertical="center"/>
    </xf>
    <xf numFmtId="0" fontId="61" fillId="0" borderId="2">
      <alignment horizontal="left" vertical="center"/>
    </xf>
    <xf numFmtId="14" fontId="46" fillId="45" borderId="17">
      <alignment horizontal="center" vertical="center" wrapText="1"/>
    </xf>
    <xf numFmtId="0" fontId="62" fillId="0" borderId="18" applyNumberFormat="0" applyFill="0" applyAlignment="0" applyProtection="0"/>
    <xf numFmtId="0" fontId="63" fillId="36" borderId="0" applyNumberFormat="0" applyFill="0" applyBorder="0" applyAlignment="0" applyProtection="0"/>
    <xf numFmtId="0" fontId="64" fillId="0" borderId="19" applyNumberFormat="0" applyFill="0" applyAlignment="0" applyProtection="0"/>
    <xf numFmtId="0" fontId="65" fillId="36" borderId="0" applyNumberFormat="0" applyFill="0" applyBorder="0" applyAlignment="0" applyProtection="0"/>
    <xf numFmtId="0" fontId="66" fillId="0" borderId="20" applyNumberFormat="0" applyFill="0" applyAlignment="0" applyProtection="0"/>
    <xf numFmtId="0" fontId="67" fillId="0" borderId="20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32" fillId="0" borderId="0"/>
    <xf numFmtId="197" fontId="3" fillId="46" borderId="1" applyNumberFormat="0" applyFont="0" applyAlignment="0">
      <protection locked="0"/>
    </xf>
    <xf numFmtId="10" fontId="60" fillId="47" borderId="1" applyNumberFormat="0" applyBorder="0" applyAlignment="0" applyProtection="0"/>
    <xf numFmtId="197" fontId="3" fillId="46" borderId="1" applyNumberFormat="0" applyFont="0" applyAlignment="0"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>
      <alignment vertical="center"/>
    </xf>
    <xf numFmtId="198" fontId="72" fillId="0" borderId="0" applyFont="0" applyFill="0" applyBorder="0" applyAlignment="0" applyProtection="0"/>
    <xf numFmtId="199" fontId="72" fillId="0" borderId="0" applyFont="0" applyFill="0" applyBorder="0" applyAlignment="0" applyProtection="0"/>
    <xf numFmtId="0" fontId="73" fillId="0" borderId="0" applyProtection="0">
      <alignment vertical="center"/>
      <protection locked="0"/>
    </xf>
    <xf numFmtId="0" fontId="74" fillId="0" borderId="0" applyProtection="0">
      <alignment vertical="center"/>
      <protection locked="0"/>
    </xf>
    <xf numFmtId="0" fontId="73" fillId="0" borderId="0" applyNumberFormat="0" applyProtection="0">
      <alignment vertical="top"/>
      <protection locked="0"/>
    </xf>
    <xf numFmtId="0" fontId="74" fillId="0" borderId="0" applyNumberFormat="0" applyProtection="0">
      <alignment vertical="top"/>
      <protection locked="0"/>
    </xf>
    <xf numFmtId="0" fontId="75" fillId="0" borderId="21" applyAlignment="0"/>
    <xf numFmtId="0" fontId="76" fillId="0" borderId="21" applyAlignment="0"/>
    <xf numFmtId="186" fontId="21" fillId="0" borderId="0" applyFill="0" applyBorder="0" applyAlignment="0"/>
    <xf numFmtId="186" fontId="23" fillId="0" borderId="0" applyFill="0" applyBorder="0" applyAlignment="0"/>
    <xf numFmtId="180" fontId="21" fillId="0" borderId="0" applyFill="0" applyBorder="0" applyAlignment="0"/>
    <xf numFmtId="180" fontId="23" fillId="0" borderId="0" applyFill="0" applyBorder="0" applyAlignment="0"/>
    <xf numFmtId="186" fontId="21" fillId="0" borderId="0" applyFill="0" applyBorder="0" applyAlignment="0"/>
    <xf numFmtId="186" fontId="23" fillId="0" borderId="0" applyFill="0" applyBorder="0" applyAlignment="0"/>
    <xf numFmtId="187" fontId="21" fillId="0" borderId="0" applyFill="0" applyBorder="0" applyAlignment="0"/>
    <xf numFmtId="187" fontId="23" fillId="0" borderId="0" applyFill="0" applyBorder="0" applyAlignment="0"/>
    <xf numFmtId="180" fontId="21" fillId="0" borderId="0" applyFill="0" applyBorder="0" applyAlignment="0"/>
    <xf numFmtId="180" fontId="23" fillId="0" borderId="0" applyFill="0" applyBorder="0" applyAlignment="0"/>
    <xf numFmtId="0" fontId="77" fillId="0" borderId="22" applyNumberFormat="0" applyFill="0" applyAlignment="0" applyProtection="0"/>
    <xf numFmtId="0" fontId="78" fillId="0" borderId="22" applyNumberFormat="0" applyFill="0" applyAlignment="0" applyProtection="0"/>
    <xf numFmtId="0" fontId="8" fillId="0" borderId="23" applyNumberFormat="0" applyFont="0" applyFill="0" applyAlignment="0" applyProtection="0"/>
    <xf numFmtId="200" fontId="3" fillId="0" borderId="0" applyFont="0" applyFill="0" applyBorder="0" applyAlignment="0" applyProtection="0"/>
    <xf numFmtId="0" fontId="79" fillId="42" borderId="0" applyNumberFormat="0" applyBorder="0" applyAlignment="0" applyProtection="0"/>
    <xf numFmtId="0" fontId="80" fillId="42" borderId="0" applyNumberFormat="0" applyBorder="0" applyAlignment="0" applyProtection="0"/>
    <xf numFmtId="201" fontId="3" fillId="0" borderId="0"/>
    <xf numFmtId="0" fontId="3" fillId="0" borderId="0"/>
    <xf numFmtId="0" fontId="3" fillId="0" borderId="0"/>
    <xf numFmtId="0" fontId="81" fillId="0" borderId="0"/>
    <xf numFmtId="0" fontId="2" fillId="0" borderId="0"/>
    <xf numFmtId="0" fontId="8" fillId="0" borderId="0"/>
    <xf numFmtId="0" fontId="82" fillId="0" borderId="0"/>
    <xf numFmtId="0" fontId="83" fillId="0" borderId="0"/>
    <xf numFmtId="0" fontId="21" fillId="0" borderId="0"/>
    <xf numFmtId="0" fontId="5" fillId="48" borderId="24" applyNumberFormat="0" applyFont="0" applyAlignment="0" applyProtection="0"/>
    <xf numFmtId="0" fontId="27" fillId="48" borderId="24" applyNumberFormat="0" applyFont="0" applyAlignment="0" applyProtection="0"/>
    <xf numFmtId="0" fontId="5" fillId="48" borderId="24" applyNumberFormat="0" applyFont="0" applyAlignment="0" applyProtection="0"/>
    <xf numFmtId="202" fontId="3" fillId="38" borderId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7" fillId="0" borderId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84" fillId="8" borderId="25" applyNumberFormat="0" applyAlignment="0" applyProtection="0"/>
    <xf numFmtId="0" fontId="85" fillId="8" borderId="25" applyNumberFormat="0" applyAlignment="0" applyProtection="0"/>
    <xf numFmtId="0" fontId="86" fillId="36" borderId="0" applyFill="0" applyBorder="0" applyProtection="0">
      <alignment horizontal="center"/>
    </xf>
    <xf numFmtId="0" fontId="87" fillId="0" borderId="0"/>
    <xf numFmtId="0" fontId="88" fillId="38" borderId="0"/>
    <xf numFmtId="203" fontId="3" fillId="0" borderId="0" applyFont="0" applyFill="0" applyBorder="0" applyAlignment="0" applyProtection="0"/>
    <xf numFmtId="184" fontId="40" fillId="0" borderId="0" applyFont="0" applyFill="0" applyBorder="0" applyAlignment="0" applyProtection="0"/>
    <xf numFmtId="185" fontId="41" fillId="0" borderId="0" applyFont="0" applyFill="0" applyBorder="0" applyAlignment="0" applyProtection="0"/>
    <xf numFmtId="204" fontId="40" fillId="0" borderId="0" applyFont="0" applyFill="0" applyBorder="0" applyAlignment="0" applyProtection="0"/>
    <xf numFmtId="188" fontId="39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205" fontId="36" fillId="0" borderId="0" applyFont="0" applyFill="0" applyBorder="0" applyAlignment="0" applyProtection="0"/>
    <xf numFmtId="206" fontId="21" fillId="0" borderId="0"/>
    <xf numFmtId="206" fontId="23" fillId="0" borderId="0"/>
    <xf numFmtId="207" fontId="21" fillId="0" borderId="0"/>
    <xf numFmtId="207" fontId="23" fillId="0" borderId="0"/>
    <xf numFmtId="186" fontId="21" fillId="0" borderId="0" applyFill="0" applyBorder="0" applyAlignment="0"/>
    <xf numFmtId="186" fontId="23" fillId="0" borderId="0" applyFill="0" applyBorder="0" applyAlignment="0"/>
    <xf numFmtId="180" fontId="21" fillId="0" borderId="0" applyFill="0" applyBorder="0" applyAlignment="0"/>
    <xf numFmtId="180" fontId="23" fillId="0" borderId="0" applyFill="0" applyBorder="0" applyAlignment="0"/>
    <xf numFmtId="186" fontId="21" fillId="0" borderId="0" applyFill="0" applyBorder="0" applyAlignment="0"/>
    <xf numFmtId="186" fontId="23" fillId="0" borderId="0" applyFill="0" applyBorder="0" applyAlignment="0"/>
    <xf numFmtId="187" fontId="21" fillId="0" borderId="0" applyFill="0" applyBorder="0" applyAlignment="0"/>
    <xf numFmtId="187" fontId="23" fillId="0" borderId="0" applyFill="0" applyBorder="0" applyAlignment="0"/>
    <xf numFmtId="180" fontId="21" fillId="0" borderId="0" applyFill="0" applyBorder="0" applyAlignment="0"/>
    <xf numFmtId="180" fontId="23" fillId="0" borderId="0" applyFill="0" applyBorder="0" applyAlignment="0"/>
    <xf numFmtId="3" fontId="56" fillId="0" borderId="0"/>
    <xf numFmtId="0" fontId="87" fillId="0" borderId="0"/>
    <xf numFmtId="0" fontId="89" fillId="0" borderId="0" applyProtection="0"/>
    <xf numFmtId="3" fontId="7" fillId="0" borderId="0" applyFont="0" applyFill="0" applyBorder="0" applyAlignment="0"/>
    <xf numFmtId="208" fontId="90" fillId="0" borderId="0">
      <alignment horizontal="right"/>
    </xf>
    <xf numFmtId="4" fontId="38" fillId="46" borderId="25" applyNumberFormat="0" applyProtection="0">
      <alignment vertical="center"/>
    </xf>
    <xf numFmtId="4" fontId="91" fillId="46" borderId="25" applyNumberFormat="0" applyProtection="0">
      <alignment vertical="center"/>
    </xf>
    <xf numFmtId="4" fontId="38" fillId="46" borderId="25" applyNumberFormat="0" applyProtection="0">
      <alignment horizontal="left" vertical="center" indent="1"/>
    </xf>
    <xf numFmtId="4" fontId="38" fillId="46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4" fontId="38" fillId="50" borderId="25" applyNumberFormat="0" applyProtection="0">
      <alignment horizontal="right" vertical="center"/>
    </xf>
    <xf numFmtId="4" fontId="38" fillId="51" borderId="25" applyNumberFormat="0" applyProtection="0">
      <alignment horizontal="right" vertical="center"/>
    </xf>
    <xf numFmtId="4" fontId="38" fillId="52" borderId="25" applyNumberFormat="0" applyProtection="0">
      <alignment horizontal="right" vertical="center"/>
    </xf>
    <xf numFmtId="4" fontId="38" fillId="53" borderId="25" applyNumberFormat="0" applyProtection="0">
      <alignment horizontal="right" vertical="center"/>
    </xf>
    <xf numFmtId="4" fontId="38" fillId="54" borderId="25" applyNumberFormat="0" applyProtection="0">
      <alignment horizontal="right" vertical="center"/>
    </xf>
    <xf numFmtId="4" fontId="38" fillId="55" borderId="25" applyNumberFormat="0" applyProtection="0">
      <alignment horizontal="right" vertical="center"/>
    </xf>
    <xf numFmtId="4" fontId="38" fillId="56" borderId="25" applyNumberFormat="0" applyProtection="0">
      <alignment horizontal="right" vertical="center"/>
    </xf>
    <xf numFmtId="4" fontId="38" fillId="57" borderId="25" applyNumberFormat="0" applyProtection="0">
      <alignment horizontal="right" vertical="center"/>
    </xf>
    <xf numFmtId="4" fontId="38" fillId="58" borderId="25" applyNumberFormat="0" applyProtection="0">
      <alignment horizontal="right" vertical="center"/>
    </xf>
    <xf numFmtId="4" fontId="37" fillId="59" borderId="25" applyNumberFormat="0" applyProtection="0">
      <alignment horizontal="left" vertical="center" indent="1"/>
    </xf>
    <xf numFmtId="4" fontId="38" fillId="60" borderId="26" applyNumberFormat="0" applyProtection="0">
      <alignment horizontal="left" vertical="center" indent="1"/>
    </xf>
    <xf numFmtId="4" fontId="92" fillId="61" borderId="0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4" fontId="93" fillId="60" borderId="25" applyNumberFormat="0" applyProtection="0">
      <alignment horizontal="left" vertical="center" indent="1"/>
    </xf>
    <xf numFmtId="4" fontId="93" fillId="62" borderId="25" applyNumberFormat="0" applyProtection="0">
      <alignment horizontal="left" vertical="center" indent="1"/>
    </xf>
    <xf numFmtId="0" fontId="3" fillId="62" borderId="25" applyNumberFormat="0" applyProtection="0">
      <alignment horizontal="left" vertical="center" indent="1"/>
    </xf>
    <xf numFmtId="0" fontId="3" fillId="62" borderId="25" applyNumberFormat="0" applyProtection="0">
      <alignment horizontal="left" vertical="center" indent="1"/>
    </xf>
    <xf numFmtId="0" fontId="3" fillId="63" borderId="25" applyNumberFormat="0" applyProtection="0">
      <alignment horizontal="left" vertical="center" indent="1"/>
    </xf>
    <xf numFmtId="0" fontId="3" fillId="63" borderId="25" applyNumberFormat="0" applyProtection="0">
      <alignment horizontal="left" vertical="center" indent="1"/>
    </xf>
    <xf numFmtId="0" fontId="3" fillId="44" borderId="25" applyNumberFormat="0" applyProtection="0">
      <alignment horizontal="left" vertical="center" indent="1"/>
    </xf>
    <xf numFmtId="0" fontId="3" fillId="44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4" fontId="38" fillId="47" borderId="25" applyNumberFormat="0" applyProtection="0">
      <alignment vertical="center"/>
    </xf>
    <xf numFmtId="4" fontId="91" fillId="47" borderId="25" applyNumberFormat="0" applyProtection="0">
      <alignment vertical="center"/>
    </xf>
    <xf numFmtId="4" fontId="38" fillId="47" borderId="25" applyNumberFormat="0" applyProtection="0">
      <alignment horizontal="left" vertical="center" indent="1"/>
    </xf>
    <xf numFmtId="4" fontId="38" fillId="47" borderId="25" applyNumberFormat="0" applyProtection="0">
      <alignment horizontal="left" vertical="center" indent="1"/>
    </xf>
    <xf numFmtId="4" fontId="38" fillId="60" borderId="25" applyNumberFormat="0" applyProtection="0">
      <alignment horizontal="right" vertical="center"/>
    </xf>
    <xf numFmtId="4" fontId="91" fillId="60" borderId="25" applyNumberFormat="0" applyProtection="0">
      <alignment horizontal="right" vertical="center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94" fillId="0" borderId="0"/>
    <xf numFmtId="4" fontId="95" fillId="60" borderId="25" applyNumberFormat="0" applyProtection="0">
      <alignment horizontal="right" vertical="center"/>
    </xf>
    <xf numFmtId="0" fontId="96" fillId="0" borderId="0"/>
    <xf numFmtId="209" fontId="97" fillId="0" borderId="0">
      <alignment horizontal="right"/>
    </xf>
    <xf numFmtId="210" fontId="90" fillId="0" borderId="0">
      <alignment horizontal="right"/>
    </xf>
    <xf numFmtId="0" fontId="98" fillId="0" borderId="0" applyNumberFormat="0" applyFill="0" applyBorder="0" applyAlignment="0" applyProtection="0"/>
    <xf numFmtId="208" fontId="99" fillId="0" borderId="0">
      <alignment horizontal="right"/>
    </xf>
    <xf numFmtId="0" fontId="97" fillId="0" borderId="0"/>
    <xf numFmtId="208" fontId="100" fillId="0" borderId="0">
      <alignment horizontal="right"/>
    </xf>
    <xf numFmtId="211" fontId="101" fillId="0" borderId="1">
      <alignment horizontal="left" vertical="center"/>
      <protection locked="0"/>
    </xf>
    <xf numFmtId="0" fontId="3" fillId="0" borderId="0"/>
    <xf numFmtId="0" fontId="102" fillId="0" borderId="0"/>
    <xf numFmtId="209" fontId="97" fillId="0" borderId="0">
      <alignment horizontal="right"/>
    </xf>
    <xf numFmtId="0" fontId="21" fillId="0" borderId="0"/>
    <xf numFmtId="0" fontId="23" fillId="0" borderId="0"/>
    <xf numFmtId="0" fontId="32" fillId="0" borderId="0" applyNumberFormat="0" applyFont="0" applyFill="0" applyBorder="0" applyAlignment="0" applyProtection="0">
      <alignment vertical="top"/>
    </xf>
    <xf numFmtId="212" fontId="97" fillId="0" borderId="0">
      <alignment horizontal="right"/>
    </xf>
    <xf numFmtId="38" fontId="103" fillId="0" borderId="5" applyBorder="0">
      <alignment horizontal="right"/>
      <protection locked="0"/>
    </xf>
    <xf numFmtId="49" fontId="38" fillId="0" borderId="0" applyFill="0" applyBorder="0" applyAlignment="0"/>
    <xf numFmtId="213" fontId="40" fillId="0" borderId="0" applyFill="0" applyBorder="0" applyAlignment="0"/>
    <xf numFmtId="205" fontId="41" fillId="0" borderId="0" applyFill="0" applyBorder="0" applyAlignment="0"/>
    <xf numFmtId="214" fontId="40" fillId="0" borderId="0" applyFill="0" applyBorder="0" applyAlignment="0"/>
    <xf numFmtId="215" fontId="41" fillId="0" borderId="0" applyFill="0" applyBorder="0" applyAlignment="0"/>
    <xf numFmtId="0" fontId="104" fillId="0" borderId="0" applyFill="0" applyBorder="0" applyProtection="0">
      <alignment horizontal="left" vertical="top"/>
    </xf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216" fontId="56" fillId="0" borderId="0"/>
    <xf numFmtId="0" fontId="52" fillId="0" borderId="27" applyNumberFormat="0" applyFill="0" applyAlignment="0" applyProtection="0"/>
    <xf numFmtId="0" fontId="3" fillId="36" borderId="28" applyNumberFormat="0" applyFont="0" applyFill="0" applyAlignment="0" applyProtection="0"/>
    <xf numFmtId="0" fontId="107" fillId="0" borderId="0"/>
    <xf numFmtId="0" fontId="107" fillId="0" borderId="0"/>
    <xf numFmtId="217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0" fontId="107" fillId="0" borderId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218" fontId="7" fillId="0" borderId="29">
      <protection locked="0"/>
    </xf>
    <xf numFmtId="0" fontId="110" fillId="8" borderId="10" applyNumberFormat="0" applyAlignment="0" applyProtection="0"/>
    <xf numFmtId="0" fontId="110" fillId="7" borderId="10" applyNumberFormat="0" applyAlignment="0" applyProtection="0"/>
    <xf numFmtId="0" fontId="110" fillId="8" borderId="10" applyNumberFormat="0" applyAlignment="0" applyProtection="0"/>
    <xf numFmtId="0" fontId="110" fillId="7" borderId="10" applyNumberFormat="0" applyAlignment="0" applyProtection="0"/>
    <xf numFmtId="0" fontId="111" fillId="8" borderId="25" applyNumberFormat="0" applyAlignment="0" applyProtection="0"/>
    <xf numFmtId="0" fontId="111" fillId="8" borderId="25" applyNumberFormat="0" applyAlignment="0" applyProtection="0"/>
    <xf numFmtId="0" fontId="112" fillId="8" borderId="10" applyNumberFormat="0" applyAlignment="0" applyProtection="0"/>
    <xf numFmtId="0" fontId="112" fillId="8" borderId="10" applyNumberForma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16" fillId="44" borderId="11"/>
    <xf numFmtId="14" fontId="7" fillId="0" borderId="0">
      <alignment horizontal="right"/>
    </xf>
    <xf numFmtId="171" fontId="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17" fillId="0" borderId="8">
      <alignment horizontal="left" vertical="top" wrapText="1"/>
    </xf>
    <xf numFmtId="0" fontId="118" fillId="0" borderId="18" applyNumberFormat="0" applyFill="0" applyAlignment="0" applyProtection="0"/>
    <xf numFmtId="0" fontId="118" fillId="0" borderId="18" applyNumberFormat="0" applyFill="0" applyAlignment="0" applyProtection="0"/>
    <xf numFmtId="0" fontId="119" fillId="0" borderId="19" applyNumberFormat="0" applyFill="0" applyAlignment="0" applyProtection="0"/>
    <xf numFmtId="0" fontId="119" fillId="0" borderId="19" applyNumberFormat="0" applyFill="0" applyAlignment="0" applyProtection="0"/>
    <xf numFmtId="0" fontId="120" fillId="0" borderId="20" applyNumberFormat="0" applyFill="0" applyAlignment="0" applyProtection="0"/>
    <xf numFmtId="0" fontId="120" fillId="0" borderId="20" applyNumberFormat="0" applyFill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218" fontId="121" fillId="45" borderId="29"/>
    <xf numFmtId="0" fontId="3" fillId="0" borderId="1">
      <alignment horizontal="right"/>
    </xf>
    <xf numFmtId="0" fontId="122" fillId="0" borderId="27" applyNumberFormat="0" applyFill="0" applyAlignment="0" applyProtection="0"/>
    <xf numFmtId="0" fontId="122" fillId="0" borderId="2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8" fillId="0" borderId="0"/>
    <xf numFmtId="0" fontId="123" fillId="35" borderId="12" applyNumberFormat="0" applyAlignment="0" applyProtection="0"/>
    <xf numFmtId="0" fontId="123" fillId="35" borderId="12" applyNumberFormat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24" fillId="42" borderId="0" applyNumberFormat="0" applyBorder="0" applyAlignment="0" applyProtection="0"/>
    <xf numFmtId="0" fontId="124" fillId="42" borderId="0" applyNumberFormat="0" applyBorder="0" applyAlignment="0" applyProtection="0"/>
    <xf numFmtId="0" fontId="3" fillId="0" borderId="0"/>
    <xf numFmtId="0" fontId="8" fillId="0" borderId="0"/>
    <xf numFmtId="0" fontId="8" fillId="0" borderId="0"/>
    <xf numFmtId="0" fontId="5" fillId="0" borderId="0"/>
    <xf numFmtId="0" fontId="125" fillId="0" borderId="0"/>
    <xf numFmtId="0" fontId="3" fillId="0" borderId="0"/>
    <xf numFmtId="0" fontId="5" fillId="0" borderId="0"/>
    <xf numFmtId="0" fontId="8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" fillId="0" borderId="0"/>
    <xf numFmtId="0" fontId="125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8" fillId="0" borderId="0"/>
    <xf numFmtId="0" fontId="86" fillId="0" borderId="0">
      <alignment horizontal="left"/>
    </xf>
    <xf numFmtId="0" fontId="3" fillId="0" borderId="0"/>
    <xf numFmtId="0" fontId="8" fillId="0" borderId="0"/>
    <xf numFmtId="0" fontId="126" fillId="0" borderId="0"/>
    <xf numFmtId="0" fontId="8" fillId="0" borderId="0"/>
    <xf numFmtId="0" fontId="8" fillId="0" borderId="0"/>
    <xf numFmtId="0" fontId="60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60" fillId="0" borderId="0"/>
    <xf numFmtId="0" fontId="8" fillId="0" borderId="0"/>
    <xf numFmtId="0" fontId="1" fillId="0" borderId="0"/>
    <xf numFmtId="0" fontId="127" fillId="0" borderId="0"/>
    <xf numFmtId="0" fontId="3" fillId="0" borderId="0"/>
    <xf numFmtId="0" fontId="3" fillId="0" borderId="0"/>
    <xf numFmtId="0" fontId="60" fillId="0" borderId="0"/>
    <xf numFmtId="0" fontId="1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>
      <alignment horizontal="lef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86" fillId="0" borderId="0">
      <alignment horizontal="left"/>
    </xf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128" fillId="0" borderId="0"/>
    <xf numFmtId="0" fontId="2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" fillId="0" borderId="0" applyFont="0" applyFill="0" applyBorder="0" applyAlignment="0" applyProtection="0"/>
    <xf numFmtId="0" fontId="3" fillId="0" borderId="0"/>
    <xf numFmtId="0" fontId="128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9" fillId="0" borderId="0"/>
    <xf numFmtId="0" fontId="2" fillId="0" borderId="0"/>
    <xf numFmtId="0" fontId="1" fillId="0" borderId="0"/>
    <xf numFmtId="0" fontId="5" fillId="0" borderId="0"/>
    <xf numFmtId="0" fontId="3" fillId="0" borderId="0"/>
    <xf numFmtId="0" fontId="86" fillId="0" borderId="0">
      <alignment horizontal="left"/>
    </xf>
    <xf numFmtId="0" fontId="28" fillId="0" borderId="0"/>
    <xf numFmtId="0" fontId="3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5" fillId="0" borderId="0"/>
    <xf numFmtId="0" fontId="8" fillId="0" borderId="0"/>
    <xf numFmtId="0" fontId="9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0" fillId="3" borderId="0" applyNumberFormat="0" applyBorder="0" applyAlignment="0" applyProtection="0"/>
    <xf numFmtId="0" fontId="130" fillId="3" borderId="0" applyNumberFormat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8" fillId="48" borderId="24" applyNumberFormat="0" applyFont="0" applyAlignment="0" applyProtection="0"/>
    <xf numFmtId="0" fontId="28" fillId="48" borderId="24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3" fillId="0" borderId="22" applyNumberFormat="0" applyFill="0" applyAlignment="0" applyProtection="0"/>
    <xf numFmtId="0" fontId="133" fillId="0" borderId="22" applyNumberFormat="0" applyFill="0" applyAlignment="0" applyProtection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134" fillId="0" borderId="0"/>
    <xf numFmtId="0" fontId="20" fillId="0" borderId="0"/>
    <xf numFmtId="0" fontId="32" fillId="0" borderId="0" applyNumberFormat="0" applyFont="0" applyFill="0" applyBorder="0" applyAlignment="0" applyProtection="0">
      <alignment vertical="top"/>
    </xf>
    <xf numFmtId="0" fontId="32" fillId="0" borderId="0" applyNumberFormat="0" applyFont="0" applyFill="0" applyBorder="0" applyAlignment="0" applyProtection="0">
      <alignment vertical="top"/>
    </xf>
    <xf numFmtId="0" fontId="135" fillId="0" borderId="0"/>
    <xf numFmtId="0" fontId="32" fillId="0" borderId="0" applyNumberFormat="0" applyFont="0" applyFill="0" applyBorder="0" applyAlignment="0" applyProtection="0">
      <alignment vertical="top"/>
    </xf>
    <xf numFmtId="0" fontId="21" fillId="0" borderId="0"/>
    <xf numFmtId="0" fontId="32" fillId="0" borderId="0" applyNumberFormat="0" applyFont="0" applyFill="0" applyBorder="0" applyAlignment="0" applyProtection="0">
      <alignment vertical="top"/>
    </xf>
    <xf numFmtId="0" fontId="21" fillId="0" borderId="0"/>
    <xf numFmtId="0" fontId="32" fillId="0" borderId="0" applyNumberFormat="0" applyFont="0" applyFill="0" applyBorder="0" applyAlignment="0" applyProtection="0">
      <alignment vertical="top"/>
    </xf>
    <xf numFmtId="0" fontId="21" fillId="0" borderId="0"/>
    <xf numFmtId="0" fontId="21" fillId="0" borderId="0"/>
    <xf numFmtId="0" fontId="23" fillId="0" borderId="0"/>
    <xf numFmtId="0" fontId="32" fillId="0" borderId="0" applyNumberFormat="0" applyFont="0" applyFill="0" applyBorder="0" applyAlignment="0" applyProtection="0">
      <alignment vertical="top"/>
    </xf>
    <xf numFmtId="0" fontId="32" fillId="0" borderId="0" applyNumberFormat="0" applyFont="0" applyFill="0" applyBorder="0" applyAlignment="0" applyProtection="0">
      <alignment vertical="top"/>
    </xf>
    <xf numFmtId="0" fontId="32" fillId="0" borderId="0" applyNumberFormat="0" applyFont="0" applyFill="0" applyBorder="0" applyAlignment="0" applyProtection="0">
      <alignment vertical="top"/>
    </xf>
    <xf numFmtId="0" fontId="32" fillId="0" borderId="0" applyNumberFormat="0" applyFont="0" applyFill="0" applyBorder="0" applyAlignment="0" applyProtection="0">
      <alignment vertical="top"/>
    </xf>
    <xf numFmtId="0" fontId="8" fillId="0" borderId="0">
      <alignment vertical="justify"/>
    </xf>
    <xf numFmtId="0" fontId="8" fillId="38" borderId="1" applyNumberFormat="0" applyAlignment="0">
      <alignment horizontal="left"/>
    </xf>
    <xf numFmtId="0" fontId="8" fillId="38" borderId="1" applyNumberFormat="0" applyAlignment="0">
      <alignment horizontal="left"/>
    </xf>
    <xf numFmtId="0" fontId="8" fillId="38" borderId="1" applyNumberFormat="0" applyAlignment="0">
      <alignment horizontal="left"/>
    </xf>
    <xf numFmtId="0" fontId="8" fillId="38" borderId="1" applyNumberFormat="0" applyAlignment="0">
      <alignment horizontal="left"/>
    </xf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38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" fontId="137" fillId="0" borderId="4" applyFont="0" applyBorder="0">
      <alignment horizontal="right"/>
      <protection locked="0"/>
    </xf>
    <xf numFmtId="171" fontId="3" fillId="0" borderId="0" applyFont="0" applyFill="0" applyBorder="0" applyAlignment="0" applyProtection="0"/>
    <xf numFmtId="0" fontId="19" fillId="0" borderId="0">
      <protection locked="0"/>
    </xf>
    <xf numFmtId="0" fontId="19" fillId="0" borderId="0">
      <protection locked="0"/>
    </xf>
    <xf numFmtId="170" fontId="8" fillId="0" borderId="0" applyFont="0" applyFill="0" applyBorder="0" applyAlignment="0" applyProtection="0"/>
    <xf numFmtId="220" fontId="13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208" fontId="3" fillId="0" borderId="0" applyFont="0" applyFill="0" applyBorder="0" applyAlignment="0" applyProtection="0"/>
    <xf numFmtId="221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222" fontId="13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2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3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7" fontId="3" fillId="0" borderId="0" applyFont="0" applyFill="0" applyBorder="0" applyAlignment="0" applyProtection="0"/>
    <xf numFmtId="164" fontId="28" fillId="0" borderId="0" applyFont="0" applyFill="0" applyBorder="0" applyAlignment="0" applyProtection="0"/>
    <xf numFmtId="221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0" fontId="7" fillId="0" borderId="0" applyFill="0" applyBorder="0" applyAlignment="0" applyProtection="0"/>
    <xf numFmtId="18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97" fontId="3" fillId="0" borderId="0" applyFont="0" applyFill="0" applyBorder="0" applyAlignment="0" applyProtection="0"/>
    <xf numFmtId="164" fontId="28" fillId="0" borderId="0" applyFont="0" applyFill="0" applyBorder="0" applyAlignment="0" applyProtection="0"/>
    <xf numFmtId="184" fontId="3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7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28" fillId="0" borderId="0" applyFont="0" applyFill="0" applyBorder="0" applyAlignment="0" applyProtection="0"/>
    <xf numFmtId="22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97" fontId="3" fillId="0" borderId="0" applyFont="0" applyFill="0" applyBorder="0" applyAlignment="0" applyProtection="0"/>
    <xf numFmtId="189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9" fillId="4" borderId="0" applyNumberFormat="0" applyBorder="0" applyAlignment="0" applyProtection="0"/>
    <xf numFmtId="0" fontId="139" fillId="4" borderId="0" applyNumberFormat="0" applyBorder="0" applyAlignment="0" applyProtection="0"/>
    <xf numFmtId="4" fontId="3" fillId="0" borderId="1"/>
    <xf numFmtId="175" fontId="24" fillId="0" borderId="0">
      <protection locked="0"/>
    </xf>
    <xf numFmtId="175" fontId="24" fillId="0" borderId="0">
      <protection locked="0"/>
    </xf>
    <xf numFmtId="171" fontId="25" fillId="0" borderId="0">
      <protection locked="0"/>
    </xf>
    <xf numFmtId="171" fontId="25" fillId="0" borderId="0">
      <protection locked="0"/>
    </xf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140" fillId="0" borderId="11"/>
    <xf numFmtId="0" fontId="21" fillId="0" borderId="0"/>
    <xf numFmtId="193" fontId="3" fillId="0" borderId="0"/>
    <xf numFmtId="0" fontId="3" fillId="0" borderId="0"/>
    <xf numFmtId="193" fontId="18" fillId="0" borderId="0"/>
    <xf numFmtId="226" fontId="8" fillId="0" borderId="0" applyFont="0" applyFill="0" applyBorder="0" applyAlignment="0" applyProtection="0"/>
    <xf numFmtId="226" fontId="3" fillId="0" borderId="0" applyFont="0" applyFill="0" applyBorder="0" applyAlignment="0" applyProtection="0"/>
    <xf numFmtId="227" fontId="141" fillId="0" borderId="0">
      <protection locked="0"/>
    </xf>
    <xf numFmtId="227" fontId="142" fillId="0" borderId="0">
      <protection locked="0"/>
    </xf>
    <xf numFmtId="227" fontId="142" fillId="0" borderId="0">
      <protection locked="0"/>
    </xf>
    <xf numFmtId="227" fontId="142" fillId="0" borderId="0">
      <protection locked="0"/>
    </xf>
    <xf numFmtId="227" fontId="142" fillId="0" borderId="0">
      <protection locked="0"/>
    </xf>
    <xf numFmtId="0" fontId="143" fillId="0" borderId="0"/>
    <xf numFmtId="193" fontId="19" fillId="0" borderId="0">
      <protection locked="0"/>
    </xf>
    <xf numFmtId="193" fontId="144" fillId="0" borderId="0">
      <protection locked="0"/>
    </xf>
    <xf numFmtId="193" fontId="19" fillId="0" borderId="0">
      <protection locked="0"/>
    </xf>
    <xf numFmtId="193" fontId="144" fillId="0" borderId="0">
      <protection locked="0"/>
    </xf>
    <xf numFmtId="0" fontId="21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193" fontId="3" fillId="0" borderId="0"/>
    <xf numFmtId="193" fontId="21" fillId="0" borderId="0"/>
    <xf numFmtId="193" fontId="20" fillId="0" borderId="0"/>
    <xf numFmtId="193" fontId="20" fillId="0" borderId="0"/>
    <xf numFmtId="0" fontId="20" fillId="0" borderId="0"/>
    <xf numFmtId="4" fontId="145" fillId="0" borderId="0">
      <alignment vertical="center"/>
    </xf>
    <xf numFmtId="193" fontId="7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2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7" fillId="0" borderId="0"/>
    <xf numFmtId="0" fontId="21" fillId="0" borderId="0"/>
    <xf numFmtId="193" fontId="23" fillId="0" borderId="0"/>
    <xf numFmtId="0" fontId="23" fillId="0" borderId="0"/>
    <xf numFmtId="193" fontId="146" fillId="0" borderId="0"/>
    <xf numFmtId="193" fontId="146" fillId="0" borderId="0"/>
    <xf numFmtId="193" fontId="21" fillId="0" borderId="0"/>
    <xf numFmtId="193" fontId="20" fillId="0" borderId="0"/>
    <xf numFmtId="193" fontId="20" fillId="0" borderId="0"/>
    <xf numFmtId="0" fontId="21" fillId="0" borderId="0"/>
    <xf numFmtId="0" fontId="21" fillId="0" borderId="0"/>
    <xf numFmtId="193" fontId="3" fillId="0" borderId="0"/>
    <xf numFmtId="0" fontId="3" fillId="0" borderId="0"/>
    <xf numFmtId="0" fontId="3" fillId="0" borderId="0"/>
    <xf numFmtId="0" fontId="21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3" fillId="0" borderId="0"/>
    <xf numFmtId="193" fontId="3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1" fillId="0" borderId="0"/>
    <xf numFmtId="193" fontId="20" fillId="0" borderId="0"/>
    <xf numFmtId="193" fontId="20" fillId="0" borderId="0"/>
    <xf numFmtId="193" fontId="7" fillId="0" borderId="0"/>
    <xf numFmtId="0" fontId="21" fillId="0" borderId="0"/>
    <xf numFmtId="0" fontId="21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216" fontId="3" fillId="46" borderId="4">
      <alignment wrapText="1"/>
      <protection locked="0"/>
    </xf>
    <xf numFmtId="0" fontId="147" fillId="46" borderId="4">
      <alignment wrapText="1"/>
      <protection locked="0"/>
    </xf>
    <xf numFmtId="0" fontId="147" fillId="46" borderId="4">
      <alignment wrapText="1"/>
      <protection locked="0"/>
    </xf>
    <xf numFmtId="0" fontId="147" fillId="46" borderId="4">
      <alignment wrapText="1"/>
      <protection locked="0"/>
    </xf>
    <xf numFmtId="0" fontId="147" fillId="46" borderId="4">
      <alignment wrapText="1"/>
      <protection locked="0"/>
    </xf>
    <xf numFmtId="216" fontId="3" fillId="46" borderId="4">
      <alignment wrapText="1"/>
      <protection locked="0"/>
    </xf>
    <xf numFmtId="216" fontId="3" fillId="46" borderId="4">
      <alignment wrapText="1"/>
      <protection locked="0"/>
    </xf>
    <xf numFmtId="216" fontId="3" fillId="46" borderId="4">
      <alignment wrapText="1"/>
      <protection locked="0"/>
    </xf>
    <xf numFmtId="0" fontId="147" fillId="46" borderId="4">
      <alignment wrapText="1"/>
      <protection locked="0"/>
    </xf>
    <xf numFmtId="0" fontId="147" fillId="46" borderId="4">
      <alignment wrapText="1"/>
      <protection locked="0"/>
    </xf>
    <xf numFmtId="216" fontId="3" fillId="46" borderId="4">
      <alignment wrapText="1"/>
      <protection locked="0"/>
    </xf>
    <xf numFmtId="216" fontId="3" fillId="46" borderId="4">
      <alignment wrapText="1"/>
      <protection locked="0"/>
    </xf>
    <xf numFmtId="216" fontId="3" fillId="46" borderId="4">
      <alignment wrapText="1"/>
      <protection locked="0"/>
    </xf>
    <xf numFmtId="216" fontId="3" fillId="46" borderId="4">
      <alignment wrapText="1"/>
      <protection locked="0"/>
    </xf>
    <xf numFmtId="0" fontId="147" fillId="46" borderId="4">
      <alignment wrapText="1"/>
      <protection locked="0"/>
    </xf>
    <xf numFmtId="193" fontId="7" fillId="0" borderId="0"/>
    <xf numFmtId="0" fontId="21" fillId="0" borderId="0"/>
    <xf numFmtId="0" fontId="20" fillId="0" borderId="0"/>
    <xf numFmtId="0" fontId="21" fillId="0" borderId="0"/>
    <xf numFmtId="193" fontId="20" fillId="0" borderId="0"/>
    <xf numFmtId="193" fontId="7" fillId="0" borderId="0"/>
    <xf numFmtId="193" fontId="7" fillId="0" borderId="0"/>
    <xf numFmtId="193" fontId="21" fillId="0" borderId="0"/>
    <xf numFmtId="193" fontId="20" fillId="0" borderId="0"/>
    <xf numFmtId="193" fontId="20" fillId="0" borderId="0"/>
    <xf numFmtId="193" fontId="7" fillId="0" borderId="0"/>
    <xf numFmtId="0" fontId="21" fillId="0" borderId="0"/>
    <xf numFmtId="0" fontId="20" fillId="0" borderId="0"/>
    <xf numFmtId="0" fontId="21" fillId="0" borderId="0"/>
    <xf numFmtId="193" fontId="21" fillId="0" borderId="0"/>
    <xf numFmtId="193" fontId="20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1" fillId="0" borderId="0"/>
    <xf numFmtId="193" fontId="20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0" fontId="8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1" fillId="0" borderId="0"/>
    <xf numFmtId="193" fontId="20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0" fontId="21" fillId="0" borderId="0"/>
    <xf numFmtId="0" fontId="21" fillId="0" borderId="0"/>
    <xf numFmtId="193" fontId="7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0" fontId="21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21" fillId="0" borderId="0"/>
    <xf numFmtId="193" fontId="20" fillId="0" borderId="0"/>
    <xf numFmtId="193" fontId="20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0" fillId="0" borderId="0"/>
    <xf numFmtId="193" fontId="20" fillId="0" borderId="0"/>
    <xf numFmtId="193" fontId="20" fillId="0" borderId="0"/>
    <xf numFmtId="193" fontId="18" fillId="0" borderId="0"/>
    <xf numFmtId="193" fontId="18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193" fontId="7" fillId="0" borderId="0"/>
    <xf numFmtId="0" fontId="21" fillId="0" borderId="0"/>
    <xf numFmtId="193" fontId="21" fillId="0" borderId="0"/>
    <xf numFmtId="193" fontId="20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193" fontId="20" fillId="0" borderId="0"/>
    <xf numFmtId="193" fontId="23" fillId="0" borderId="0"/>
    <xf numFmtId="0" fontId="23" fillId="0" borderId="0"/>
    <xf numFmtId="193" fontId="146" fillId="0" borderId="0"/>
    <xf numFmtId="193" fontId="146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193" fontId="3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1" fillId="0" borderId="0"/>
    <xf numFmtId="193" fontId="20" fillId="0" borderId="0"/>
    <xf numFmtId="193" fontId="20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1" fillId="0" borderId="0"/>
    <xf numFmtId="193" fontId="20" fillId="0" borderId="0"/>
    <xf numFmtId="193" fontId="20" fillId="0" borderId="0"/>
    <xf numFmtId="193" fontId="20" fillId="0" borderId="0"/>
    <xf numFmtId="193" fontId="7" fillId="0" borderId="0"/>
    <xf numFmtId="193" fontId="21" fillId="0" borderId="0"/>
    <xf numFmtId="193" fontId="20" fillId="0" borderId="0"/>
    <xf numFmtId="193" fontId="20" fillId="0" borderId="0"/>
    <xf numFmtId="193" fontId="23" fillId="0" borderId="0"/>
    <xf numFmtId="0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1" fillId="0" borderId="0"/>
    <xf numFmtId="193" fontId="20" fillId="0" borderId="0"/>
    <xf numFmtId="193" fontId="20" fillId="0" borderId="0"/>
    <xf numFmtId="0" fontId="21" fillId="0" borderId="0"/>
    <xf numFmtId="0" fontId="21" fillId="0" borderId="0"/>
    <xf numFmtId="193" fontId="3" fillId="0" borderId="0"/>
    <xf numFmtId="193" fontId="23" fillId="0" borderId="0"/>
    <xf numFmtId="0" fontId="23" fillId="0" borderId="0"/>
    <xf numFmtId="193" fontId="146" fillId="0" borderId="0"/>
    <xf numFmtId="193" fontId="146" fillId="0" borderId="0"/>
    <xf numFmtId="193" fontId="20" fillId="0" borderId="0"/>
    <xf numFmtId="193" fontId="20" fillId="0" borderId="0"/>
    <xf numFmtId="193" fontId="20" fillId="0" borderId="0"/>
    <xf numFmtId="0" fontId="20" fillId="0" borderId="0"/>
    <xf numFmtId="193" fontId="20" fillId="0" borderId="0"/>
    <xf numFmtId="193" fontId="21" fillId="0" borderId="0"/>
    <xf numFmtId="193" fontId="21" fillId="0" borderId="0"/>
    <xf numFmtId="193" fontId="20" fillId="0" borderId="0"/>
    <xf numFmtId="193" fontId="20" fillId="0" borderId="0"/>
    <xf numFmtId="193" fontId="20" fillId="0" borderId="0"/>
    <xf numFmtId="193" fontId="20" fillId="0" borderId="0"/>
    <xf numFmtId="193" fontId="7" fillId="0" borderId="0"/>
    <xf numFmtId="0" fontId="20" fillId="0" borderId="0"/>
    <xf numFmtId="0" fontId="21" fillId="0" borderId="0"/>
    <xf numFmtId="193" fontId="21" fillId="0" borderId="0"/>
    <xf numFmtId="193" fontId="21" fillId="0" borderId="0"/>
    <xf numFmtId="193" fontId="20" fillId="0" borderId="0"/>
    <xf numFmtId="193" fontId="20" fillId="0" borderId="0"/>
    <xf numFmtId="0" fontId="21" fillId="0" borderId="0"/>
    <xf numFmtId="193" fontId="3" fillId="0" borderId="0"/>
    <xf numFmtId="193" fontId="3" fillId="0" borderId="0"/>
    <xf numFmtId="193" fontId="3" fillId="0" borderId="0"/>
    <xf numFmtId="193" fontId="23" fillId="0" borderId="0"/>
    <xf numFmtId="0" fontId="23" fillId="0" borderId="0"/>
    <xf numFmtId="193" fontId="146" fillId="0" borderId="0"/>
    <xf numFmtId="193" fontId="146" fillId="0" borderId="0"/>
    <xf numFmtId="193" fontId="20" fillId="0" borderId="0"/>
    <xf numFmtId="193" fontId="7" fillId="0" borderId="0"/>
    <xf numFmtId="193" fontId="21" fillId="0" borderId="0"/>
    <xf numFmtId="193" fontId="20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193" fontId="20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193" fontId="18" fillId="0" borderId="0"/>
    <xf numFmtId="193" fontId="20" fillId="0" borderId="0"/>
    <xf numFmtId="193" fontId="20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1" fillId="0" borderId="0"/>
    <xf numFmtId="193" fontId="20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3" fillId="0" borderId="0"/>
    <xf numFmtId="193" fontId="3" fillId="0" borderId="0"/>
    <xf numFmtId="0" fontId="21" fillId="0" borderId="0"/>
    <xf numFmtId="0" fontId="21" fillId="0" borderId="0"/>
    <xf numFmtId="193" fontId="7" fillId="0" borderId="0"/>
    <xf numFmtId="193" fontId="21" fillId="0" borderId="0"/>
    <xf numFmtId="193" fontId="20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193" fontId="21" fillId="0" borderId="0"/>
    <xf numFmtId="193" fontId="21" fillId="0" borderId="0"/>
    <xf numFmtId="193" fontId="20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193" fontId="20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1" fillId="0" borderId="0"/>
    <xf numFmtId="193" fontId="20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3" fillId="0" borderId="0"/>
    <xf numFmtId="193" fontId="20" fillId="0" borderId="0"/>
    <xf numFmtId="193" fontId="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3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193" fontId="23" fillId="0" borderId="0"/>
    <xf numFmtId="0" fontId="23" fillId="0" borderId="0"/>
    <xf numFmtId="193" fontId="146" fillId="0" borderId="0"/>
    <xf numFmtId="193" fontId="146" fillId="0" borderId="0"/>
    <xf numFmtId="193" fontId="21" fillId="0" borderId="0"/>
    <xf numFmtId="193" fontId="20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1" fillId="0" borderId="0"/>
    <xf numFmtId="193" fontId="20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193" fontId="23" fillId="0" borderId="0"/>
    <xf numFmtId="193" fontId="23" fillId="0" borderId="0"/>
    <xf numFmtId="193" fontId="146" fillId="0" borderId="0"/>
    <xf numFmtId="193" fontId="146" fillId="0" borderId="0"/>
    <xf numFmtId="193" fontId="21" fillId="0" borderId="0"/>
    <xf numFmtId="193" fontId="20" fillId="0" borderId="0"/>
    <xf numFmtId="193" fontId="20" fillId="0" borderId="0"/>
    <xf numFmtId="0" fontId="20" fillId="0" borderId="0"/>
    <xf numFmtId="193" fontId="7" fillId="0" borderId="0"/>
    <xf numFmtId="193" fontId="21" fillId="0" borderId="0"/>
    <xf numFmtId="193" fontId="20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193" fontId="21" fillId="0" borderId="0"/>
    <xf numFmtId="193" fontId="20" fillId="0" borderId="0"/>
    <xf numFmtId="193" fontId="20" fillId="0" borderId="0"/>
    <xf numFmtId="0" fontId="20" fillId="0" borderId="0"/>
    <xf numFmtId="193" fontId="21" fillId="0" borderId="0"/>
    <xf numFmtId="193" fontId="20" fillId="0" borderId="0"/>
    <xf numFmtId="193" fontId="20" fillId="0" borderId="0"/>
    <xf numFmtId="171" fontId="25" fillId="0" borderId="0">
      <protection locked="0"/>
    </xf>
    <xf numFmtId="193" fontId="24" fillId="0" borderId="0">
      <protection locked="0"/>
    </xf>
    <xf numFmtId="193" fontId="148" fillId="0" borderId="0">
      <protection locked="0"/>
    </xf>
    <xf numFmtId="193" fontId="24" fillId="0" borderId="0">
      <protection locked="0"/>
    </xf>
    <xf numFmtId="171" fontId="25" fillId="0" borderId="0">
      <protection locked="0"/>
    </xf>
    <xf numFmtId="193" fontId="24" fillId="0" borderId="0">
      <protection locked="0"/>
    </xf>
    <xf numFmtId="193" fontId="148" fillId="0" borderId="0">
      <protection locked="0"/>
    </xf>
    <xf numFmtId="171" fontId="24" fillId="0" borderId="0">
      <protection locked="0"/>
    </xf>
    <xf numFmtId="171" fontId="25" fillId="0" borderId="0">
      <protection locked="0"/>
    </xf>
    <xf numFmtId="171" fontId="24" fillId="0" borderId="0">
      <protection locked="0"/>
    </xf>
    <xf numFmtId="171" fontId="25" fillId="0" borderId="0">
      <protection locked="0"/>
    </xf>
    <xf numFmtId="171" fontId="24" fillId="0" borderId="0">
      <protection locked="0"/>
    </xf>
    <xf numFmtId="171" fontId="25" fillId="0" borderId="0">
      <protection locked="0"/>
    </xf>
    <xf numFmtId="193" fontId="148" fillId="0" borderId="0">
      <protection locked="0"/>
    </xf>
    <xf numFmtId="193" fontId="24" fillId="0" borderId="9">
      <protection locked="0"/>
    </xf>
    <xf numFmtId="193" fontId="148" fillId="0" borderId="9">
      <protection locked="0"/>
    </xf>
    <xf numFmtId="193" fontId="24" fillId="0" borderId="9">
      <protection locked="0"/>
    </xf>
    <xf numFmtId="193" fontId="25" fillId="0" borderId="9">
      <protection locked="0"/>
    </xf>
    <xf numFmtId="193" fontId="25" fillId="0" borderId="9">
      <protection locked="0"/>
    </xf>
    <xf numFmtId="193" fontId="24" fillId="0" borderId="9">
      <protection locked="0"/>
    </xf>
    <xf numFmtId="193" fontId="148" fillId="0" borderId="9">
      <protection locked="0"/>
    </xf>
    <xf numFmtId="193" fontId="3" fillId="0" borderId="0"/>
    <xf numFmtId="0" fontId="19" fillId="0" borderId="0">
      <protection locked="0"/>
    </xf>
    <xf numFmtId="0" fontId="26" fillId="0" borderId="0">
      <protection locked="0"/>
    </xf>
    <xf numFmtId="193" fontId="26" fillId="0" borderId="0">
      <protection locked="0"/>
    </xf>
    <xf numFmtId="193" fontId="144" fillId="0" borderId="0">
      <protection locked="0"/>
    </xf>
    <xf numFmtId="0" fontId="19" fillId="0" borderId="0">
      <protection locked="0"/>
    </xf>
    <xf numFmtId="0" fontId="26" fillId="0" borderId="0">
      <protection locked="0"/>
    </xf>
    <xf numFmtId="193" fontId="26" fillId="0" borderId="0">
      <protection locked="0"/>
    </xf>
    <xf numFmtId="193" fontId="144" fillId="0" borderId="0">
      <protection locked="0"/>
    </xf>
    <xf numFmtId="0" fontId="149" fillId="0" borderId="0"/>
    <xf numFmtId="0" fontId="24" fillId="0" borderId="9">
      <protection locked="0"/>
    </xf>
    <xf numFmtId="0" fontId="25" fillId="0" borderId="9">
      <protection locked="0"/>
    </xf>
    <xf numFmtId="193" fontId="25" fillId="0" borderId="9">
      <protection locked="0"/>
    </xf>
    <xf numFmtId="193" fontId="24" fillId="0" borderId="0">
      <protection locked="0"/>
    </xf>
    <xf numFmtId="193" fontId="24" fillId="0" borderId="9">
      <protection locked="0"/>
    </xf>
    <xf numFmtId="193" fontId="24" fillId="0" borderId="0">
      <protection locked="0"/>
    </xf>
    <xf numFmtId="193" fontId="24" fillId="0" borderId="9">
      <protection locked="0"/>
    </xf>
    <xf numFmtId="193" fontId="24" fillId="0" borderId="0">
      <protection locked="0"/>
    </xf>
    <xf numFmtId="193" fontId="24" fillId="0" borderId="9">
      <protection locked="0"/>
    </xf>
    <xf numFmtId="193" fontId="24" fillId="0" borderId="0">
      <protection locked="0"/>
    </xf>
    <xf numFmtId="193" fontId="24" fillId="0" borderId="9">
      <protection locked="0"/>
    </xf>
    <xf numFmtId="193" fontId="24" fillId="0" borderId="0">
      <protection locked="0"/>
    </xf>
    <xf numFmtId="193" fontId="24" fillId="0" borderId="9">
      <protection locked="0"/>
    </xf>
    <xf numFmtId="193" fontId="24" fillId="0" borderId="0">
      <protection locked="0"/>
    </xf>
    <xf numFmtId="193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193" fontId="24" fillId="0" borderId="0">
      <protection locked="0"/>
    </xf>
    <xf numFmtId="193" fontId="24" fillId="0" borderId="9">
      <protection locked="0"/>
    </xf>
    <xf numFmtId="193" fontId="24" fillId="0" borderId="0">
      <protection locked="0"/>
    </xf>
    <xf numFmtId="193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193" fontId="24" fillId="0" borderId="0">
      <protection locked="0"/>
    </xf>
    <xf numFmtId="193" fontId="24" fillId="0" borderId="9">
      <protection locked="0"/>
    </xf>
    <xf numFmtId="193" fontId="24" fillId="0" borderId="0">
      <protection locked="0"/>
    </xf>
    <xf numFmtId="193" fontId="24" fillId="0" borderId="9">
      <protection locked="0"/>
    </xf>
    <xf numFmtId="193" fontId="24" fillId="0" borderId="0">
      <protection locked="0"/>
    </xf>
    <xf numFmtId="193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193" fontId="24" fillId="0" borderId="0">
      <protection locked="0"/>
    </xf>
    <xf numFmtId="193" fontId="24" fillId="0" borderId="9">
      <protection locked="0"/>
    </xf>
    <xf numFmtId="193" fontId="24" fillId="0" borderId="0">
      <protection locked="0"/>
    </xf>
    <xf numFmtId="193" fontId="24" fillId="0" borderId="9">
      <protection locked="0"/>
    </xf>
    <xf numFmtId="193" fontId="24" fillId="0" borderId="0">
      <protection locked="0"/>
    </xf>
    <xf numFmtId="193" fontId="24" fillId="0" borderId="9">
      <protection locked="0"/>
    </xf>
    <xf numFmtId="193" fontId="24" fillId="0" borderId="0">
      <protection locked="0"/>
    </xf>
    <xf numFmtId="193" fontId="24" fillId="0" borderId="9">
      <protection locked="0"/>
    </xf>
    <xf numFmtId="193" fontId="24" fillId="0" borderId="0">
      <protection locked="0"/>
    </xf>
    <xf numFmtId="193" fontId="24" fillId="0" borderId="9">
      <protection locked="0"/>
    </xf>
    <xf numFmtId="193" fontId="24" fillId="0" borderId="0">
      <protection locked="0"/>
    </xf>
    <xf numFmtId="193" fontId="24" fillId="0" borderId="0">
      <protection locked="0"/>
    </xf>
    <xf numFmtId="193" fontId="24" fillId="0" borderId="0">
      <protection locked="0"/>
    </xf>
    <xf numFmtId="193" fontId="24" fillId="0" borderId="0">
      <protection locked="0"/>
    </xf>
    <xf numFmtId="193" fontId="24" fillId="0" borderId="0">
      <protection locked="0"/>
    </xf>
    <xf numFmtId="193" fontId="24" fillId="0" borderId="0">
      <protection locked="0"/>
    </xf>
    <xf numFmtId="193" fontId="24" fillId="0" borderId="0">
      <protection locked="0"/>
    </xf>
    <xf numFmtId="193" fontId="24" fillId="0" borderId="0">
      <protection locked="0"/>
    </xf>
    <xf numFmtId="193" fontId="24" fillId="0" borderId="0">
      <protection locked="0"/>
    </xf>
    <xf numFmtId="193" fontId="24" fillId="0" borderId="0">
      <protection locked="0"/>
    </xf>
    <xf numFmtId="193" fontId="24" fillId="0" borderId="0">
      <protection locked="0"/>
    </xf>
    <xf numFmtId="193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193" fontId="24" fillId="0" borderId="0">
      <protection locked="0"/>
    </xf>
    <xf numFmtId="193" fontId="24" fillId="0" borderId="0">
      <protection locked="0"/>
    </xf>
    <xf numFmtId="193" fontId="24" fillId="0" borderId="0">
      <protection locked="0"/>
    </xf>
    <xf numFmtId="193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193" fontId="24" fillId="0" borderId="0">
      <protection locked="0"/>
    </xf>
    <xf numFmtId="193" fontId="24" fillId="0" borderId="0">
      <protection locked="0"/>
    </xf>
    <xf numFmtId="193" fontId="24" fillId="0" borderId="0">
      <protection locked="0"/>
    </xf>
    <xf numFmtId="193" fontId="24" fillId="0" borderId="0">
      <protection locked="0"/>
    </xf>
    <xf numFmtId="193" fontId="24" fillId="0" borderId="0">
      <protection locked="0"/>
    </xf>
    <xf numFmtId="193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193" fontId="24" fillId="0" borderId="0">
      <protection locked="0"/>
    </xf>
    <xf numFmtId="193" fontId="24" fillId="0" borderId="0">
      <protection locked="0"/>
    </xf>
    <xf numFmtId="193" fontId="24" fillId="0" borderId="0">
      <protection locked="0"/>
    </xf>
    <xf numFmtId="193" fontId="24" fillId="0" borderId="0">
      <protection locked="0"/>
    </xf>
    <xf numFmtId="193" fontId="24" fillId="0" borderId="0">
      <protection locked="0"/>
    </xf>
    <xf numFmtId="193" fontId="24" fillId="0" borderId="0">
      <protection locked="0"/>
    </xf>
    <xf numFmtId="193" fontId="24" fillId="0" borderId="0">
      <protection locked="0"/>
    </xf>
    <xf numFmtId="193" fontId="24" fillId="0" borderId="0">
      <protection locked="0"/>
    </xf>
    <xf numFmtId="193" fontId="24" fillId="0" borderId="0">
      <protection locked="0"/>
    </xf>
    <xf numFmtId="193" fontId="24" fillId="0" borderId="0">
      <protection locked="0"/>
    </xf>
    <xf numFmtId="193" fontId="24" fillId="0" borderId="0">
      <protection locked="0"/>
    </xf>
    <xf numFmtId="193" fontId="19" fillId="0" borderId="0">
      <protection locked="0"/>
    </xf>
    <xf numFmtId="193" fontId="19" fillId="0" borderId="0">
      <protection locked="0"/>
    </xf>
    <xf numFmtId="0" fontId="150" fillId="0" borderId="0"/>
    <xf numFmtId="228" fontId="151" fillId="0" borderId="5" applyFont="0" applyFill="0" applyBorder="0" applyAlignment="0" applyProtection="0">
      <alignment horizontal="right"/>
    </xf>
    <xf numFmtId="2" fontId="152" fillId="0" borderId="0" applyNumberFormat="0" applyFill="0" applyBorder="0" applyAlignment="0" applyProtection="0"/>
    <xf numFmtId="2" fontId="153" fillId="0" borderId="0" applyNumberFormat="0" applyFill="0" applyBorder="0" applyAlignment="0" applyProtection="0"/>
    <xf numFmtId="0" fontId="32" fillId="64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5" fillId="65" borderId="0" applyNumberFormat="0" applyBorder="0" applyAlignment="0" applyProtection="0"/>
    <xf numFmtId="0" fontId="27" fillId="6" borderId="0" applyNumberFormat="0" applyBorder="0" applyAlignment="0" applyProtection="0"/>
    <xf numFmtId="0" fontId="5" fillId="66" borderId="0" applyNumberFormat="0" applyBorder="0" applyAlignment="0" applyProtection="0"/>
    <xf numFmtId="0" fontId="27" fillId="7" borderId="0" applyNumberFormat="0" applyBorder="0" applyAlignment="0" applyProtection="0"/>
    <xf numFmtId="0" fontId="28" fillId="2" borderId="0" applyNumberFormat="0" applyBorder="0" applyAlignment="0" applyProtection="0"/>
    <xf numFmtId="193" fontId="28" fillId="2" borderId="0" applyNumberFormat="0" applyBorder="0" applyAlignment="0" applyProtection="0"/>
    <xf numFmtId="0" fontId="28" fillId="3" borderId="0" applyNumberFormat="0" applyBorder="0" applyAlignment="0" applyProtection="0"/>
    <xf numFmtId="193" fontId="28" fillId="3" borderId="0" applyNumberFormat="0" applyBorder="0" applyAlignment="0" applyProtection="0"/>
    <xf numFmtId="0" fontId="28" fillId="4" borderId="0" applyNumberFormat="0" applyBorder="0" applyAlignment="0" applyProtection="0"/>
    <xf numFmtId="193" fontId="28" fillId="4" borderId="0" applyNumberFormat="0" applyBorder="0" applyAlignment="0" applyProtection="0"/>
    <xf numFmtId="0" fontId="28" fillId="5" borderId="0" applyNumberFormat="0" applyBorder="0" applyAlignment="0" applyProtection="0"/>
    <xf numFmtId="193" fontId="28" fillId="5" borderId="0" applyNumberFormat="0" applyBorder="0" applyAlignment="0" applyProtection="0"/>
    <xf numFmtId="0" fontId="28" fillId="6" borderId="0" applyNumberFormat="0" applyBorder="0" applyAlignment="0" applyProtection="0"/>
    <xf numFmtId="193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5" borderId="0" applyNumberFormat="0" applyBorder="0" applyAlignment="0" applyProtection="0"/>
    <xf numFmtId="0" fontId="5" fillId="65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9" borderId="0" applyNumberFormat="0" applyBorder="0" applyAlignment="0" applyProtection="0"/>
    <xf numFmtId="193" fontId="28" fillId="9" borderId="0" applyNumberFormat="0" applyBorder="0" applyAlignment="0" applyProtection="0"/>
    <xf numFmtId="0" fontId="28" fillId="10" borderId="0" applyNumberFormat="0" applyBorder="0" applyAlignment="0" applyProtection="0"/>
    <xf numFmtId="193" fontId="28" fillId="10" borderId="0" applyNumberFormat="0" applyBorder="0" applyAlignment="0" applyProtection="0"/>
    <xf numFmtId="0" fontId="28" fillId="11" borderId="0" applyNumberFormat="0" applyBorder="0" applyAlignment="0" applyProtection="0"/>
    <xf numFmtId="193" fontId="28" fillId="11" borderId="0" applyNumberFormat="0" applyBorder="0" applyAlignment="0" applyProtection="0"/>
    <xf numFmtId="0" fontId="28" fillId="5" borderId="0" applyNumberFormat="0" applyBorder="0" applyAlignment="0" applyProtection="0"/>
    <xf numFmtId="193" fontId="28" fillId="5" borderId="0" applyNumberFormat="0" applyBorder="0" applyAlignment="0" applyProtection="0"/>
    <xf numFmtId="0" fontId="28" fillId="9" borderId="0" applyNumberFormat="0" applyBorder="0" applyAlignment="0" applyProtection="0"/>
    <xf numFmtId="193" fontId="28" fillId="9" borderId="0" applyNumberFormat="0" applyBorder="0" applyAlignment="0" applyProtection="0"/>
    <xf numFmtId="0" fontId="28" fillId="12" borderId="0" applyNumberFormat="0" applyBorder="0" applyAlignment="0" applyProtection="0"/>
    <xf numFmtId="193" fontId="28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67" borderId="0" applyNumberFormat="0" applyBorder="0" applyAlignment="0" applyProtection="0"/>
    <xf numFmtId="0" fontId="30" fillId="16" borderId="0" applyNumberFormat="0" applyBorder="0" applyAlignment="0" applyProtection="0"/>
    <xf numFmtId="0" fontId="31" fillId="13" borderId="0" applyNumberFormat="0" applyBorder="0" applyAlignment="0" applyProtection="0"/>
    <xf numFmtId="193" fontId="31" fillId="13" borderId="0" applyNumberFormat="0" applyBorder="0" applyAlignment="0" applyProtection="0"/>
    <xf numFmtId="0" fontId="31" fillId="10" borderId="0" applyNumberFormat="0" applyBorder="0" applyAlignment="0" applyProtection="0"/>
    <xf numFmtId="193" fontId="31" fillId="10" borderId="0" applyNumberFormat="0" applyBorder="0" applyAlignment="0" applyProtection="0"/>
    <xf numFmtId="0" fontId="31" fillId="11" borderId="0" applyNumberFormat="0" applyBorder="0" applyAlignment="0" applyProtection="0"/>
    <xf numFmtId="193" fontId="31" fillId="11" borderId="0" applyNumberFormat="0" applyBorder="0" applyAlignment="0" applyProtection="0"/>
    <xf numFmtId="0" fontId="31" fillId="14" borderId="0" applyNumberFormat="0" applyBorder="0" applyAlignment="0" applyProtection="0"/>
    <xf numFmtId="193" fontId="31" fillId="14" borderId="0" applyNumberFormat="0" applyBorder="0" applyAlignment="0" applyProtection="0"/>
    <xf numFmtId="0" fontId="31" fillId="15" borderId="0" applyNumberFormat="0" applyBorder="0" applyAlignment="0" applyProtection="0"/>
    <xf numFmtId="193" fontId="31" fillId="15" borderId="0" applyNumberFormat="0" applyBorder="0" applyAlignment="0" applyProtection="0"/>
    <xf numFmtId="0" fontId="31" fillId="16" borderId="0" applyNumberFormat="0" applyBorder="0" applyAlignment="0" applyProtection="0"/>
    <xf numFmtId="193" fontId="31" fillId="16" borderId="0" applyNumberFormat="0" applyBorder="0" applyAlignment="0" applyProtection="0"/>
    <xf numFmtId="0" fontId="82" fillId="0" borderId="0">
      <alignment horizontal="right"/>
    </xf>
    <xf numFmtId="227" fontId="142" fillId="0" borderId="0">
      <protection locked="0"/>
    </xf>
    <xf numFmtId="227" fontId="142" fillId="0" borderId="0">
      <protection locked="0"/>
    </xf>
    <xf numFmtId="193" fontId="5" fillId="18" borderId="0" applyNumberFormat="0" applyBorder="0" applyAlignment="0" applyProtection="0"/>
    <xf numFmtId="193" fontId="5" fillId="19" borderId="0" applyNumberFormat="0" applyBorder="0" applyAlignment="0" applyProtection="0"/>
    <xf numFmtId="193" fontId="29" fillId="20" borderId="0" applyNumberFormat="0" applyBorder="0" applyAlignment="0" applyProtection="0"/>
    <xf numFmtId="0" fontId="30" fillId="17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193" fontId="5" fillId="22" borderId="0" applyNumberFormat="0" applyBorder="0" applyAlignment="0" applyProtection="0"/>
    <xf numFmtId="193" fontId="5" fillId="23" borderId="0" applyNumberFormat="0" applyBorder="0" applyAlignment="0" applyProtection="0"/>
    <xf numFmtId="193" fontId="29" fillId="23" borderId="0" applyNumberFormat="0" applyBorder="0" applyAlignment="0" applyProtection="0"/>
    <xf numFmtId="0" fontId="30" fillId="21" borderId="0" applyNumberFormat="0" applyBorder="0" applyAlignment="0" applyProtection="0"/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29" fillId="70" borderId="0" applyNumberFormat="0" applyBorder="0" applyAlignment="0" applyProtection="0"/>
    <xf numFmtId="193" fontId="5" fillId="25" borderId="0" applyNumberFormat="0" applyBorder="0" applyAlignment="0" applyProtection="0"/>
    <xf numFmtId="193" fontId="5" fillId="26" borderId="0" applyNumberFormat="0" applyBorder="0" applyAlignment="0" applyProtection="0"/>
    <xf numFmtId="193" fontId="29" fillId="26" borderId="0" applyNumberFormat="0" applyBorder="0" applyAlignment="0" applyProtection="0"/>
    <xf numFmtId="0" fontId="30" fillId="24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193" fontId="5" fillId="27" borderId="0" applyNumberFormat="0" applyBorder="0" applyAlignment="0" applyProtection="0"/>
    <xf numFmtId="193" fontId="5" fillId="27" borderId="0" applyNumberFormat="0" applyBorder="0" applyAlignment="0" applyProtection="0"/>
    <xf numFmtId="193" fontId="29" fillId="19" borderId="0" applyNumberFormat="0" applyBorder="0" applyAlignment="0" applyProtection="0"/>
    <xf numFmtId="0" fontId="30" fillId="14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193" fontId="5" fillId="28" borderId="0" applyNumberFormat="0" applyBorder="0" applyAlignment="0" applyProtection="0"/>
    <xf numFmtId="193" fontId="5" fillId="29" borderId="0" applyNumberFormat="0" applyBorder="0" applyAlignment="0" applyProtection="0"/>
    <xf numFmtId="193" fontId="29" fillId="20" borderId="0" applyNumberFormat="0" applyBorder="0" applyAlignment="0" applyProtection="0"/>
    <xf numFmtId="0" fontId="30" fillId="15" borderId="0" applyNumberFormat="0" applyBorder="0" applyAlignment="0" applyProtection="0"/>
    <xf numFmtId="0" fontId="29" fillId="73" borderId="0" applyNumberFormat="0" applyBorder="0" applyAlignment="0" applyProtection="0"/>
    <xf numFmtId="0" fontId="29" fillId="73" borderId="0" applyNumberFormat="0" applyBorder="0" applyAlignment="0" applyProtection="0"/>
    <xf numFmtId="0" fontId="29" fillId="67" borderId="0" applyNumberFormat="0" applyBorder="0" applyAlignment="0" applyProtection="0"/>
    <xf numFmtId="193" fontId="5" fillId="31" borderId="0" applyNumberFormat="0" applyBorder="0" applyAlignment="0" applyProtection="0"/>
    <xf numFmtId="193" fontId="5" fillId="32" borderId="0" applyNumberFormat="0" applyBorder="0" applyAlignment="0" applyProtection="0"/>
    <xf numFmtId="193" fontId="29" fillId="33" borderId="0" applyNumberFormat="0" applyBorder="0" applyAlignment="0" applyProtection="0"/>
    <xf numFmtId="0" fontId="30" fillId="30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9" fillId="75" borderId="0" applyNumberFormat="0" applyBorder="0" applyAlignment="0" applyProtection="0"/>
    <xf numFmtId="193" fontId="33" fillId="0" borderId="0" applyNumberFormat="0" applyFill="0" applyBorder="0" applyAlignment="0" applyProtection="0">
      <alignment vertical="top"/>
      <protection locked="0"/>
    </xf>
    <xf numFmtId="0" fontId="35" fillId="3" borderId="0" applyNumberFormat="0" applyBorder="0" applyAlignment="0" applyProtection="0"/>
    <xf numFmtId="0" fontId="41" fillId="26" borderId="0"/>
    <xf numFmtId="193" fontId="36" fillId="26" borderId="0"/>
    <xf numFmtId="0" fontId="41" fillId="26" borderId="0"/>
    <xf numFmtId="193" fontId="154" fillId="26" borderId="0"/>
    <xf numFmtId="0" fontId="8" fillId="26" borderId="0"/>
    <xf numFmtId="193" fontId="155" fillId="26" borderId="0"/>
    <xf numFmtId="0" fontId="156" fillId="0" borderId="0" applyNumberFormat="0" applyFill="0" applyBorder="0" applyAlignment="0" applyProtection="0"/>
    <xf numFmtId="0" fontId="157" fillId="0" borderId="0"/>
    <xf numFmtId="229" fontId="158" fillId="0" borderId="0">
      <alignment horizontal="right"/>
    </xf>
    <xf numFmtId="230" fontId="158" fillId="0" borderId="0">
      <alignment horizontal="right" vertical="center"/>
    </xf>
    <xf numFmtId="229" fontId="158" fillId="0" borderId="0">
      <alignment horizontal="right" vertical="center"/>
    </xf>
    <xf numFmtId="0" fontId="60" fillId="0" borderId="0">
      <alignment vertical="center"/>
    </xf>
    <xf numFmtId="0" fontId="159" fillId="0" borderId="0">
      <alignment horizontal="left"/>
    </xf>
    <xf numFmtId="231" fontId="160" fillId="76" borderId="0">
      <alignment horizontal="right" vertical="center"/>
    </xf>
    <xf numFmtId="232" fontId="160" fillId="76" borderId="0">
      <alignment horizontal="right"/>
    </xf>
    <xf numFmtId="233" fontId="160" fillId="0" borderId="0">
      <alignment horizontal="right" vertical="center"/>
    </xf>
    <xf numFmtId="193" fontId="93" fillId="0" borderId="0" applyFill="0" applyBorder="0" applyAlignment="0"/>
    <xf numFmtId="218" fontId="39" fillId="0" borderId="0" applyFill="0" applyBorder="0" applyAlignment="0"/>
    <xf numFmtId="180" fontId="23" fillId="0" borderId="0" applyFill="0" applyBorder="0" applyAlignment="0"/>
    <xf numFmtId="180" fontId="20" fillId="0" borderId="0" applyFill="0" applyBorder="0" applyAlignment="0"/>
    <xf numFmtId="182" fontId="39" fillId="0" borderId="0" applyFill="0" applyBorder="0" applyAlignment="0"/>
    <xf numFmtId="180" fontId="41" fillId="0" borderId="0" applyFill="0" applyBorder="0" applyAlignment="0"/>
    <xf numFmtId="185" fontId="41" fillId="0" borderId="0" applyFill="0" applyBorder="0" applyAlignment="0"/>
    <xf numFmtId="179" fontId="39" fillId="0" borderId="0" applyFill="0" applyBorder="0" applyAlignment="0"/>
    <xf numFmtId="186" fontId="23" fillId="0" borderId="0" applyFill="0" applyBorder="0" applyAlignment="0"/>
    <xf numFmtId="186" fontId="20" fillId="0" borderId="0" applyFill="0" applyBorder="0" applyAlignment="0"/>
    <xf numFmtId="190" fontId="41" fillId="0" borderId="0" applyFill="0" applyBorder="0" applyAlignment="0"/>
    <xf numFmtId="187" fontId="23" fillId="0" borderId="0" applyFill="0" applyBorder="0" applyAlignment="0"/>
    <xf numFmtId="187" fontId="20" fillId="0" borderId="0" applyFill="0" applyBorder="0" applyAlignment="0"/>
    <xf numFmtId="218" fontId="39" fillId="0" borderId="0" applyFill="0" applyBorder="0" applyAlignment="0"/>
    <xf numFmtId="180" fontId="23" fillId="0" borderId="0" applyFill="0" applyBorder="0" applyAlignment="0"/>
    <xf numFmtId="180" fontId="20" fillId="0" borderId="0" applyFill="0" applyBorder="0" applyAlignment="0"/>
    <xf numFmtId="0" fontId="43" fillId="8" borderId="10" applyNumberFormat="0" applyAlignment="0" applyProtection="0"/>
    <xf numFmtId="0" fontId="161" fillId="0" borderId="0" applyFill="0" applyBorder="0" applyProtection="0">
      <alignment horizontal="center"/>
      <protection locked="0"/>
    </xf>
    <xf numFmtId="234" fontId="7" fillId="77" borderId="32">
      <alignment vertical="center"/>
    </xf>
    <xf numFmtId="0" fontId="45" fillId="35" borderId="12" applyNumberFormat="0" applyAlignment="0" applyProtection="0"/>
    <xf numFmtId="0" fontId="162" fillId="0" borderId="3">
      <alignment horizontal="center"/>
    </xf>
    <xf numFmtId="193" fontId="46" fillId="0" borderId="1">
      <alignment horizontal="left" wrapText="1"/>
    </xf>
    <xf numFmtId="193" fontId="163" fillId="0" borderId="1">
      <alignment horizontal="left" wrapText="1"/>
    </xf>
    <xf numFmtId="235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64" fillId="0" borderId="0" applyFont="0" applyFill="0" applyBorder="0" applyAlignment="0" applyProtection="0"/>
    <xf numFmtId="179" fontId="39" fillId="0" borderId="0" applyFont="0" applyFill="0" applyBorder="0" applyAlignment="0" applyProtection="0"/>
    <xf numFmtId="186" fontId="23" fillId="0" borderId="0" applyFont="0" applyFill="0" applyBorder="0" applyAlignment="0" applyProtection="0"/>
    <xf numFmtId="236" fontId="143" fillId="0" borderId="0" applyFont="0" applyFill="0" applyBorder="0" applyAlignment="0" applyProtection="0">
      <alignment horizontal="center"/>
    </xf>
    <xf numFmtId="237" fontId="165" fillId="0" borderId="0" applyFont="0" applyFill="0" applyBorder="0" applyAlignment="0" applyProtection="0"/>
    <xf numFmtId="238" fontId="166" fillId="0" borderId="0" applyFont="0" applyFill="0" applyBorder="0" applyAlignment="0" applyProtection="0"/>
    <xf numFmtId="239" fontId="167" fillId="0" borderId="0" applyFont="0" applyFill="0" applyBorder="0" applyAlignment="0" applyProtection="0"/>
    <xf numFmtId="240" fontId="166" fillId="0" borderId="0" applyFont="0" applyFill="0" applyBorder="0" applyAlignment="0" applyProtection="0"/>
    <xf numFmtId="241" fontId="167" fillId="0" borderId="0" applyFont="0" applyFill="0" applyBorder="0" applyAlignment="0" applyProtection="0"/>
    <xf numFmtId="242" fontId="16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22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0" applyNumberFormat="0" applyAlignment="0">
      <alignment horizontal="left"/>
    </xf>
    <xf numFmtId="243" fontId="170" fillId="0" borderId="0" applyFill="0" applyBorder="0" applyProtection="0"/>
    <xf numFmtId="244" fontId="165" fillId="0" borderId="0" applyFont="0" applyFill="0" applyBorder="0" applyAlignment="0" applyProtection="0"/>
    <xf numFmtId="245" fontId="50" fillId="0" borderId="0" applyFill="0" applyBorder="0" applyProtection="0"/>
    <xf numFmtId="245" fontId="50" fillId="0" borderId="31" applyFill="0" applyProtection="0"/>
    <xf numFmtId="245" fontId="50" fillId="0" borderId="9" applyFill="0" applyProtection="0"/>
    <xf numFmtId="246" fontId="3" fillId="0" borderId="0" applyFont="0" applyFill="0" applyBorder="0" applyAlignment="0" applyProtection="0"/>
    <xf numFmtId="247" fontId="5" fillId="0" borderId="0" applyFill="0" applyBorder="0" applyAlignment="0" applyProtection="0"/>
    <xf numFmtId="218" fontId="39" fillId="0" borderId="0" applyFont="0" applyFill="0" applyBorder="0" applyAlignment="0" applyProtection="0"/>
    <xf numFmtId="180" fontId="23" fillId="0" borderId="0" applyFont="0" applyFill="0" applyBorder="0" applyAlignment="0" applyProtection="0"/>
    <xf numFmtId="248" fontId="167" fillId="0" borderId="0" applyFont="0" applyFill="0" applyBorder="0" applyAlignment="0" applyProtection="0"/>
    <xf numFmtId="249" fontId="166" fillId="0" borderId="0" applyFont="0" applyFill="0" applyBorder="0" applyAlignment="0" applyProtection="0"/>
    <xf numFmtId="250" fontId="167" fillId="0" borderId="0" applyFont="0" applyFill="0" applyBorder="0" applyAlignment="0" applyProtection="0"/>
    <xf numFmtId="251" fontId="166" fillId="0" borderId="0" applyFont="0" applyFill="0" applyBorder="0" applyAlignment="0" applyProtection="0"/>
    <xf numFmtId="252" fontId="167" fillId="0" borderId="0" applyFont="0" applyFill="0" applyBorder="0" applyAlignment="0" applyProtection="0"/>
    <xf numFmtId="253" fontId="16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37" fontId="171" fillId="0" borderId="33" applyFont="0" applyFill="0" applyBorder="0">
      <protection locked="0"/>
    </xf>
    <xf numFmtId="0" fontId="41" fillId="25" borderId="0"/>
    <xf numFmtId="193" fontId="36" fillId="25" borderId="0"/>
    <xf numFmtId="0" fontId="41" fillId="25" borderId="0"/>
    <xf numFmtId="193" fontId="154" fillId="25" borderId="0"/>
    <xf numFmtId="0" fontId="8" fillId="37" borderId="0"/>
    <xf numFmtId="193" fontId="155" fillId="37" borderId="0"/>
    <xf numFmtId="254" fontId="5" fillId="0" borderId="0" applyFill="0" applyBorder="0" applyAlignment="0" applyProtection="0"/>
    <xf numFmtId="255" fontId="5" fillId="0" borderId="0" applyFill="0" applyBorder="0" applyAlignment="0" applyProtection="0"/>
    <xf numFmtId="193" fontId="3" fillId="38" borderId="0" applyFont="0" applyFill="0" applyBorder="0" applyAlignment="0" applyProtection="0"/>
    <xf numFmtId="194" fontId="50" fillId="0" borderId="31" applyFill="0" applyProtection="0"/>
    <xf numFmtId="194" fontId="50" fillId="0" borderId="9" applyFill="0" applyProtection="0"/>
    <xf numFmtId="38" fontId="32" fillId="0" borderId="34">
      <alignment vertical="center"/>
    </xf>
    <xf numFmtId="38" fontId="32" fillId="0" borderId="34">
      <alignment vertical="center"/>
    </xf>
    <xf numFmtId="256" fontId="172" fillId="0" borderId="0" applyFont="0" applyFill="0" applyBorder="0" applyAlignment="0" applyProtection="0"/>
    <xf numFmtId="257" fontId="172" fillId="0" borderId="0" applyFont="0" applyFill="0" applyBorder="0" applyAlignment="0" applyProtection="0"/>
    <xf numFmtId="0" fontId="6" fillId="0" borderId="0" applyNumberFormat="0" applyFill="0" applyBorder="0" applyAlignment="0" applyProtection="0"/>
    <xf numFmtId="193" fontId="52" fillId="39" borderId="0" applyNumberFormat="0" applyBorder="0" applyAlignment="0" applyProtection="0"/>
    <xf numFmtId="193" fontId="52" fillId="40" borderId="0" applyNumberFormat="0" applyBorder="0" applyAlignment="0" applyProtection="0"/>
    <xf numFmtId="193" fontId="52" fillId="41" borderId="0" applyNumberFormat="0" applyBorder="0" applyAlignment="0" applyProtection="0"/>
    <xf numFmtId="179" fontId="39" fillId="0" borderId="0" applyFill="0" applyBorder="0" applyAlignment="0"/>
    <xf numFmtId="186" fontId="23" fillId="0" borderId="0" applyFill="0" applyBorder="0" applyAlignment="0"/>
    <xf numFmtId="186" fontId="20" fillId="0" borderId="0" applyFill="0" applyBorder="0" applyAlignment="0"/>
    <xf numFmtId="218" fontId="39" fillId="0" borderId="0" applyFill="0" applyBorder="0" applyAlignment="0"/>
    <xf numFmtId="180" fontId="23" fillId="0" borderId="0" applyFill="0" applyBorder="0" applyAlignment="0"/>
    <xf numFmtId="180" fontId="20" fillId="0" borderId="0" applyFill="0" applyBorder="0" applyAlignment="0"/>
    <xf numFmtId="179" fontId="39" fillId="0" borderId="0" applyFill="0" applyBorder="0" applyAlignment="0"/>
    <xf numFmtId="186" fontId="23" fillId="0" borderId="0" applyFill="0" applyBorder="0" applyAlignment="0"/>
    <xf numFmtId="186" fontId="20" fillId="0" borderId="0" applyFill="0" applyBorder="0" applyAlignment="0"/>
    <xf numFmtId="190" fontId="41" fillId="0" borderId="0" applyFill="0" applyBorder="0" applyAlignment="0"/>
    <xf numFmtId="187" fontId="23" fillId="0" borderId="0" applyFill="0" applyBorder="0" applyAlignment="0"/>
    <xf numFmtId="187" fontId="20" fillId="0" borderId="0" applyFill="0" applyBorder="0" applyAlignment="0"/>
    <xf numFmtId="218" fontId="39" fillId="0" borderId="0" applyFill="0" applyBorder="0" applyAlignment="0"/>
    <xf numFmtId="180" fontId="23" fillId="0" borderId="0" applyFill="0" applyBorder="0" applyAlignment="0"/>
    <xf numFmtId="180" fontId="20" fillId="0" borderId="0" applyFill="0" applyBorder="0" applyAlignment="0"/>
    <xf numFmtId="0" fontId="173" fillId="0" borderId="0" applyNumberFormat="0" applyAlignment="0">
      <alignment horizontal="left"/>
    </xf>
    <xf numFmtId="258" fontId="174" fillId="0" borderId="0" applyFont="0" applyFill="0" applyBorder="0" applyAlignment="0" applyProtection="0"/>
    <xf numFmtId="259" fontId="174" fillId="0" borderId="0">
      <alignment horizontal="right"/>
    </xf>
    <xf numFmtId="10" fontId="8" fillId="43" borderId="1" applyNumberFormat="0" applyFill="0" applyBorder="0" applyAlignment="0" applyProtection="0">
      <protection locked="0"/>
    </xf>
    <xf numFmtId="0" fontId="175" fillId="0" borderId="0">
      <alignment vertical="center"/>
    </xf>
    <xf numFmtId="0" fontId="47" fillId="0" borderId="0" applyNumberFormat="0" applyFont="0" applyBorder="0" applyAlignment="0"/>
    <xf numFmtId="0" fontId="59" fillId="4" borderId="0" applyNumberFormat="0" applyBorder="0" applyAlignment="0" applyProtection="0"/>
    <xf numFmtId="0" fontId="60" fillId="78" borderId="0" applyNumberFormat="0" applyBorder="0" applyAlignment="0" applyProtection="0"/>
    <xf numFmtId="0" fontId="61" fillId="0" borderId="35" applyNumberFormat="0" applyAlignment="0" applyProtection="0"/>
    <xf numFmtId="193" fontId="65" fillId="0" borderId="16" applyNumberFormat="0" applyAlignment="0" applyProtection="0">
      <alignment horizontal="left" vertical="center"/>
    </xf>
    <xf numFmtId="0" fontId="61" fillId="0" borderId="36">
      <alignment horizontal="left" vertical="center"/>
    </xf>
    <xf numFmtId="193" fontId="65" fillId="0" borderId="2">
      <alignment horizontal="left" vertical="center"/>
    </xf>
    <xf numFmtId="14" fontId="46" fillId="79" borderId="37">
      <alignment horizontal="center" vertical="center" wrapText="1"/>
    </xf>
    <xf numFmtId="14" fontId="46" fillId="66" borderId="37">
      <alignment horizontal="center" vertical="center" wrapText="1"/>
    </xf>
    <xf numFmtId="0" fontId="161" fillId="0" borderId="0" applyFill="0" applyAlignment="0" applyProtection="0">
      <protection locked="0"/>
    </xf>
    <xf numFmtId="0" fontId="161" fillId="0" borderId="30" applyFill="0" applyAlignment="0" applyProtection="0">
      <protection locked="0"/>
    </xf>
    <xf numFmtId="258" fontId="176" fillId="0" borderId="0" applyNumberFormat="0" applyFill="0" applyBorder="0" applyAlignment="0" applyProtection="0"/>
    <xf numFmtId="227" fontId="141" fillId="0" borderId="0">
      <protection locked="0"/>
    </xf>
    <xf numFmtId="227" fontId="142" fillId="0" borderId="0">
      <protection locked="0"/>
    </xf>
    <xf numFmtId="0" fontId="60" fillId="80" borderId="0" applyNumberFormat="0" applyBorder="0" applyAlignment="0" applyProtection="0"/>
    <xf numFmtId="197" fontId="3" fillId="46" borderId="1" applyNumberFormat="0" applyFont="0" applyAlignment="0">
      <protection locked="0"/>
    </xf>
    <xf numFmtId="0" fontId="5" fillId="81" borderId="23" applyNumberFormat="0" applyAlignment="0">
      <protection locked="0"/>
    </xf>
    <xf numFmtId="0" fontId="5" fillId="81" borderId="23" applyNumberFormat="0" applyAlignment="0">
      <protection locked="0"/>
    </xf>
    <xf numFmtId="0" fontId="5" fillId="81" borderId="23" applyNumberFormat="0" applyAlignment="0">
      <protection locked="0"/>
    </xf>
    <xf numFmtId="0" fontId="7" fillId="81" borderId="23" applyNumberFormat="0" applyAlignment="0">
      <protection locked="0"/>
    </xf>
    <xf numFmtId="0" fontId="7" fillId="81" borderId="23" applyNumberFormat="0" applyAlignment="0">
      <protection locked="0"/>
    </xf>
    <xf numFmtId="0" fontId="7" fillId="81" borderId="23" applyNumberFormat="0" applyAlignment="0">
      <protection locked="0"/>
    </xf>
    <xf numFmtId="0" fontId="7" fillId="81" borderId="23" applyNumberFormat="0" applyAlignment="0">
      <protection locked="0"/>
    </xf>
    <xf numFmtId="0" fontId="177" fillId="0" borderId="1"/>
    <xf numFmtId="40" fontId="178" fillId="0" borderId="0">
      <protection locked="0"/>
    </xf>
    <xf numFmtId="1" fontId="179" fillId="0" borderId="0">
      <alignment horizontal="center"/>
      <protection locked="0"/>
    </xf>
    <xf numFmtId="260" fontId="93" fillId="0" borderId="0" applyFont="0" applyFill="0" applyBorder="0" applyAlignment="0" applyProtection="0"/>
    <xf numFmtId="261" fontId="180" fillId="0" borderId="0" applyFont="0" applyFill="0" applyBorder="0" applyAlignment="0" applyProtection="0"/>
    <xf numFmtId="193" fontId="70" fillId="0" borderId="0" applyNumberFormat="0" applyFill="0" applyBorder="0" applyAlignment="0" applyProtection="0">
      <alignment vertical="top"/>
      <protection locked="0"/>
    </xf>
    <xf numFmtId="193" fontId="71" fillId="0" borderId="0">
      <alignment vertical="center"/>
    </xf>
    <xf numFmtId="193" fontId="74" fillId="0" borderId="0" applyProtection="0">
      <alignment vertical="center"/>
      <protection locked="0"/>
    </xf>
    <xf numFmtId="193" fontId="74" fillId="0" borderId="0" applyProtection="0">
      <alignment vertical="center"/>
      <protection locked="0"/>
    </xf>
    <xf numFmtId="193" fontId="181" fillId="0" borderId="0" applyProtection="0">
      <alignment vertical="center"/>
      <protection locked="0"/>
    </xf>
    <xf numFmtId="193" fontId="73" fillId="0" borderId="0" applyProtection="0">
      <alignment vertical="center"/>
      <protection locked="0"/>
    </xf>
    <xf numFmtId="193" fontId="74" fillId="0" borderId="0" applyNumberFormat="0" applyProtection="0">
      <alignment vertical="top"/>
      <protection locked="0"/>
    </xf>
    <xf numFmtId="193" fontId="74" fillId="0" borderId="0" applyNumberFormat="0" applyProtection="0">
      <alignment vertical="top"/>
      <protection locked="0"/>
    </xf>
    <xf numFmtId="193" fontId="181" fillId="0" borderId="0" applyNumberFormat="0" applyProtection="0">
      <alignment vertical="top"/>
      <protection locked="0"/>
    </xf>
    <xf numFmtId="193" fontId="73" fillId="0" borderId="0" applyNumberFormat="0" applyProtection="0">
      <alignment vertical="top"/>
      <protection locked="0"/>
    </xf>
    <xf numFmtId="193" fontId="76" fillId="0" borderId="21" applyAlignment="0"/>
    <xf numFmtId="193" fontId="76" fillId="0" borderId="21" applyAlignment="0"/>
    <xf numFmtId="193" fontId="182" fillId="0" borderId="21" applyAlignment="0"/>
    <xf numFmtId="193" fontId="75" fillId="0" borderId="21" applyAlignment="0"/>
    <xf numFmtId="38" fontId="183" fillId="0" borderId="0"/>
    <xf numFmtId="38" fontId="184" fillId="0" borderId="0"/>
    <xf numFmtId="38" fontId="185" fillId="0" borderId="0"/>
    <xf numFmtId="38" fontId="186" fillId="0" borderId="0"/>
    <xf numFmtId="0" fontId="165" fillId="0" borderId="0"/>
    <xf numFmtId="0" fontId="165" fillId="0" borderId="0"/>
    <xf numFmtId="0" fontId="174" fillId="0" borderId="0"/>
    <xf numFmtId="179" fontId="39" fillId="0" borderId="0" applyFill="0" applyBorder="0" applyAlignment="0"/>
    <xf numFmtId="186" fontId="23" fillId="0" borderId="0" applyFill="0" applyBorder="0" applyAlignment="0"/>
    <xf numFmtId="186" fontId="20" fillId="0" borderId="0" applyFill="0" applyBorder="0" applyAlignment="0"/>
    <xf numFmtId="218" fontId="39" fillId="0" borderId="0" applyFill="0" applyBorder="0" applyAlignment="0"/>
    <xf numFmtId="180" fontId="23" fillId="0" borderId="0" applyFill="0" applyBorder="0" applyAlignment="0"/>
    <xf numFmtId="180" fontId="20" fillId="0" borderId="0" applyFill="0" applyBorder="0" applyAlignment="0"/>
    <xf numFmtId="179" fontId="39" fillId="0" borderId="0" applyFill="0" applyBorder="0" applyAlignment="0"/>
    <xf numFmtId="186" fontId="23" fillId="0" borderId="0" applyFill="0" applyBorder="0" applyAlignment="0"/>
    <xf numFmtId="186" fontId="20" fillId="0" borderId="0" applyFill="0" applyBorder="0" applyAlignment="0"/>
    <xf numFmtId="190" fontId="41" fillId="0" borderId="0" applyFill="0" applyBorder="0" applyAlignment="0"/>
    <xf numFmtId="187" fontId="23" fillId="0" borderId="0" applyFill="0" applyBorder="0" applyAlignment="0"/>
    <xf numFmtId="187" fontId="20" fillId="0" borderId="0" applyFill="0" applyBorder="0" applyAlignment="0"/>
    <xf numFmtId="218" fontId="39" fillId="0" borderId="0" applyFill="0" applyBorder="0" applyAlignment="0"/>
    <xf numFmtId="180" fontId="23" fillId="0" borderId="0" applyFill="0" applyBorder="0" applyAlignment="0"/>
    <xf numFmtId="180" fontId="20" fillId="0" borderId="0" applyFill="0" applyBorder="0" applyAlignment="0"/>
    <xf numFmtId="193" fontId="8" fillId="0" borderId="23" applyNumberFormat="0" applyFont="0" applyFill="0" applyAlignment="0" applyProtection="0"/>
    <xf numFmtId="262" fontId="3" fillId="0" borderId="0" applyFont="0" applyFill="0" applyBorder="0" applyAlignment="0" applyProtection="0"/>
    <xf numFmtId="26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5" fontId="3" fillId="0" borderId="0" applyFont="0" applyFill="0" applyBorder="0" applyAlignment="0" applyProtection="0"/>
    <xf numFmtId="0" fontId="128" fillId="0" borderId="0" applyFont="0" applyFill="0" applyBorder="0" applyAlignment="0" applyProtection="0"/>
    <xf numFmtId="266" fontId="3" fillId="0" borderId="0" applyFont="0" applyFill="0" applyBorder="0" applyAlignment="0" applyProtection="0"/>
    <xf numFmtId="267" fontId="3" fillId="0" borderId="0" applyFont="0" applyFill="0" applyBorder="0" applyAlignment="0" applyProtection="0"/>
    <xf numFmtId="0" fontId="187" fillId="0" borderId="0">
      <protection locked="0"/>
    </xf>
    <xf numFmtId="0" fontId="80" fillId="42" borderId="0" applyNumberFormat="0" applyBorder="0" applyAlignment="0" applyProtection="0"/>
    <xf numFmtId="0" fontId="32" fillId="0" borderId="38"/>
    <xf numFmtId="201" fontId="3" fillId="0" borderId="0"/>
    <xf numFmtId="0" fontId="8" fillId="0" borderId="0"/>
    <xf numFmtId="0" fontId="8" fillId="0" borderId="0"/>
    <xf numFmtId="0" fontId="164" fillId="0" borderId="0"/>
    <xf numFmtId="0" fontId="188" fillId="0" borderId="0"/>
    <xf numFmtId="0" fontId="164" fillId="0" borderId="0"/>
    <xf numFmtId="0" fontId="47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47" fillId="0" borderId="0"/>
    <xf numFmtId="0" fontId="189" fillId="0" borderId="0"/>
    <xf numFmtId="193" fontId="3" fillId="0" borderId="0"/>
    <xf numFmtId="0" fontId="3" fillId="0" borderId="0"/>
    <xf numFmtId="193" fontId="81" fillId="0" borderId="0"/>
    <xf numFmtId="193" fontId="190" fillId="0" borderId="0"/>
    <xf numFmtId="0" fontId="8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5" fillId="0" borderId="0"/>
    <xf numFmtId="0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3" fontId="8" fillId="0" borderId="0"/>
    <xf numFmtId="193" fontId="8" fillId="0" borderId="0"/>
    <xf numFmtId="193" fontId="8" fillId="0" borderId="0"/>
    <xf numFmtId="0" fontId="2" fillId="0" borderId="0"/>
    <xf numFmtId="0" fontId="2" fillId="0" borderId="0"/>
    <xf numFmtId="193" fontId="5" fillId="0" borderId="0"/>
    <xf numFmtId="0" fontId="8" fillId="0" borderId="0"/>
    <xf numFmtId="0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3" fontId="2" fillId="0" borderId="0"/>
    <xf numFmtId="193" fontId="2" fillId="0" borderId="0"/>
    <xf numFmtId="193" fontId="2" fillId="0" borderId="0"/>
    <xf numFmtId="193" fontId="5" fillId="0" borderId="0"/>
    <xf numFmtId="0" fontId="8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5" fillId="0" borderId="0"/>
    <xf numFmtId="0" fontId="8" fillId="0" borderId="0"/>
    <xf numFmtId="193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64" fillId="0" borderId="0"/>
    <xf numFmtId="0" fontId="8" fillId="0" borderId="0"/>
    <xf numFmtId="0" fontId="164" fillId="0" borderId="0"/>
    <xf numFmtId="0" fontId="8" fillId="0" borderId="0"/>
    <xf numFmtId="193" fontId="83" fillId="0" borderId="0"/>
    <xf numFmtId="0" fontId="83" fillId="0" borderId="0"/>
    <xf numFmtId="193" fontId="191" fillId="0" borderId="0"/>
    <xf numFmtId="193" fontId="82" fillId="0" borderId="0"/>
    <xf numFmtId="0" fontId="27" fillId="48" borderId="24" applyNumberFormat="0" applyFont="0" applyAlignment="0" applyProtection="0"/>
    <xf numFmtId="0" fontId="5" fillId="48" borderId="24" applyNumberFormat="0" applyFont="0" applyAlignment="0" applyProtection="0"/>
    <xf numFmtId="268" fontId="3" fillId="82" borderId="0"/>
    <xf numFmtId="227" fontId="142" fillId="0" borderId="0">
      <protection locked="0"/>
    </xf>
    <xf numFmtId="227" fontId="142" fillId="0" borderId="0">
      <protection locked="0"/>
    </xf>
    <xf numFmtId="174" fontId="192" fillId="0" borderId="0" applyFont="0" applyFill="0" applyBorder="0" applyAlignment="0" applyProtection="0"/>
    <xf numFmtId="167" fontId="193" fillId="0" borderId="0" applyFont="0" applyFill="0" applyBorder="0" applyAlignment="0" applyProtection="0"/>
    <xf numFmtId="193" fontId="47" fillId="0" borderId="0"/>
    <xf numFmtId="193" fontId="3" fillId="0" borderId="0"/>
    <xf numFmtId="0" fontId="85" fillId="8" borderId="25" applyNumberFormat="0" applyAlignment="0" applyProtection="0"/>
    <xf numFmtId="193" fontId="86" fillId="36" borderId="0" applyFill="0" applyBorder="0" applyProtection="0">
      <alignment horizontal="center"/>
    </xf>
    <xf numFmtId="193" fontId="87" fillId="0" borderId="0"/>
    <xf numFmtId="0" fontId="88" fillId="82" borderId="0"/>
    <xf numFmtId="193" fontId="194" fillId="38" borderId="0"/>
    <xf numFmtId="269" fontId="161" fillId="0" borderId="0" applyFont="0" applyFill="0" applyBorder="0" applyAlignment="0" applyProtection="0"/>
    <xf numFmtId="270" fontId="165" fillId="0" borderId="0" applyFont="0" applyFill="0" applyBorder="0" applyAlignment="0" applyProtection="0"/>
    <xf numFmtId="271" fontId="167" fillId="0" borderId="0" applyFont="0" applyFill="0" applyBorder="0" applyAlignment="0" applyProtection="0"/>
    <xf numFmtId="203" fontId="5" fillId="0" borderId="0" applyFill="0" applyBorder="0" applyAlignment="0" applyProtection="0"/>
    <xf numFmtId="185" fontId="41" fillId="0" borderId="0" applyFont="0" applyFill="0" applyBorder="0" applyAlignment="0" applyProtection="0"/>
    <xf numFmtId="188" fontId="39" fillId="0" borderId="0" applyFont="0" applyFill="0" applyBorder="0" applyAlignment="0" applyProtection="0"/>
    <xf numFmtId="10" fontId="5" fillId="0" borderId="0" applyFill="0" applyBorder="0" applyAlignment="0" applyProtection="0"/>
    <xf numFmtId="9" fontId="143" fillId="0" borderId="0" applyFont="0" applyFill="0" applyBorder="0" applyAlignment="0" applyProtection="0">
      <alignment horizontal="center"/>
    </xf>
    <xf numFmtId="272" fontId="167" fillId="0" borderId="0" applyFont="0" applyFill="0" applyBorder="0" applyAlignment="0" applyProtection="0"/>
    <xf numFmtId="273" fontId="165" fillId="0" borderId="0" applyFont="0" applyFill="0" applyBorder="0" applyAlignment="0" applyProtection="0"/>
    <xf numFmtId="274" fontId="167" fillId="0" borderId="0" applyFont="0" applyFill="0" applyBorder="0" applyAlignment="0" applyProtection="0"/>
    <xf numFmtId="275" fontId="165" fillId="0" borderId="0" applyFont="0" applyFill="0" applyBorder="0" applyAlignment="0" applyProtection="0"/>
    <xf numFmtId="10" fontId="140" fillId="0" borderId="0"/>
    <xf numFmtId="276" fontId="167" fillId="0" borderId="0" applyFont="0" applyFill="0" applyBorder="0" applyAlignment="0" applyProtection="0"/>
    <xf numFmtId="277" fontId="16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8" fillId="0" borderId="0" applyFont="0" applyFill="0" applyBorder="0" applyAlignment="0" applyProtection="0"/>
    <xf numFmtId="37" fontId="195" fillId="46" borderId="6"/>
    <xf numFmtId="206" fontId="23" fillId="0" borderId="0"/>
    <xf numFmtId="206" fontId="20" fillId="0" borderId="0"/>
    <xf numFmtId="207" fontId="23" fillId="0" borderId="0"/>
    <xf numFmtId="207" fontId="20" fillId="0" borderId="0"/>
    <xf numFmtId="37" fontId="195" fillId="46" borderId="6"/>
    <xf numFmtId="208" fontId="3" fillId="0" borderId="0" applyFont="0" applyFill="0" applyBorder="0" applyAlignment="0" applyProtection="0"/>
    <xf numFmtId="179" fontId="39" fillId="0" borderId="0" applyFill="0" applyBorder="0" applyAlignment="0"/>
    <xf numFmtId="186" fontId="23" fillId="0" borderId="0" applyFill="0" applyBorder="0" applyAlignment="0"/>
    <xf numFmtId="186" fontId="20" fillId="0" borderId="0" applyFill="0" applyBorder="0" applyAlignment="0"/>
    <xf numFmtId="218" fontId="39" fillId="0" borderId="0" applyFill="0" applyBorder="0" applyAlignment="0"/>
    <xf numFmtId="180" fontId="23" fillId="0" borderId="0" applyFill="0" applyBorder="0" applyAlignment="0"/>
    <xf numFmtId="180" fontId="20" fillId="0" borderId="0" applyFill="0" applyBorder="0" applyAlignment="0"/>
    <xf numFmtId="179" fontId="39" fillId="0" borderId="0" applyFill="0" applyBorder="0" applyAlignment="0"/>
    <xf numFmtId="186" fontId="23" fillId="0" borderId="0" applyFill="0" applyBorder="0" applyAlignment="0"/>
    <xf numFmtId="186" fontId="20" fillId="0" borderId="0" applyFill="0" applyBorder="0" applyAlignment="0"/>
    <xf numFmtId="190" fontId="41" fillId="0" borderId="0" applyFill="0" applyBorder="0" applyAlignment="0"/>
    <xf numFmtId="187" fontId="23" fillId="0" borderId="0" applyFill="0" applyBorder="0" applyAlignment="0"/>
    <xf numFmtId="187" fontId="20" fillId="0" borderId="0" applyFill="0" applyBorder="0" applyAlignment="0"/>
    <xf numFmtId="218" fontId="39" fillId="0" borderId="0" applyFill="0" applyBorder="0" applyAlignment="0"/>
    <xf numFmtId="180" fontId="23" fillId="0" borderId="0" applyFill="0" applyBorder="0" applyAlignment="0"/>
    <xf numFmtId="180" fontId="20" fillId="0" borderId="0" applyFill="0" applyBorder="0" applyAlignment="0"/>
    <xf numFmtId="278" fontId="196" fillId="0" borderId="39" applyBorder="0">
      <alignment horizontal="right"/>
      <protection locked="0"/>
    </xf>
    <xf numFmtId="193" fontId="87" fillId="0" borderId="0"/>
    <xf numFmtId="193" fontId="89" fillId="0" borderId="0" applyProtection="0"/>
    <xf numFmtId="279" fontId="197" fillId="0" borderId="0" applyNumberFormat="0" applyFill="0" applyBorder="0" applyAlignment="0" applyProtection="0">
      <alignment horizontal="left"/>
    </xf>
    <xf numFmtId="3" fontId="5" fillId="0" borderId="0" applyFill="0" applyBorder="0" applyAlignment="0"/>
    <xf numFmtId="0" fontId="38" fillId="81" borderId="25" applyNumberFormat="0" applyProtection="0">
      <alignment vertical="center"/>
    </xf>
    <xf numFmtId="0" fontId="55" fillId="81" borderId="25" applyNumberFormat="0" applyProtection="0">
      <alignment vertical="center"/>
    </xf>
    <xf numFmtId="0" fontId="38" fillId="81" borderId="25" applyNumberFormat="0" applyProtection="0">
      <alignment horizontal="left" vertical="center" indent="1"/>
    </xf>
    <xf numFmtId="0" fontId="38" fillId="81" borderId="25" applyNumberFormat="0" applyProtection="0">
      <alignment horizontal="left" vertical="center" indent="1"/>
    </xf>
    <xf numFmtId="193" fontId="3" fillId="49" borderId="25" applyNumberFormat="0" applyProtection="0">
      <alignment horizontal="left" vertical="center" indent="1"/>
    </xf>
    <xf numFmtId="193" fontId="3" fillId="49" borderId="25" applyNumberFormat="0" applyProtection="0">
      <alignment horizontal="left" vertical="center"/>
    </xf>
    <xf numFmtId="0" fontId="38" fillId="83" borderId="25" applyNumberFormat="0" applyProtection="0">
      <alignment horizontal="right" vertical="center"/>
    </xf>
    <xf numFmtId="0" fontId="38" fillId="84" borderId="25" applyNumberFormat="0" applyProtection="0">
      <alignment horizontal="right" vertical="center"/>
    </xf>
    <xf numFmtId="0" fontId="38" fillId="70" borderId="25" applyNumberFormat="0" applyProtection="0">
      <alignment horizontal="right" vertical="center"/>
    </xf>
    <xf numFmtId="0" fontId="38" fillId="85" borderId="25" applyNumberFormat="0" applyProtection="0">
      <alignment horizontal="right" vertical="center"/>
    </xf>
    <xf numFmtId="0" fontId="38" fillId="86" borderId="25" applyNumberFormat="0" applyProtection="0">
      <alignment horizontal="right" vertical="center"/>
    </xf>
    <xf numFmtId="0" fontId="38" fillId="75" borderId="25" applyNumberFormat="0" applyProtection="0">
      <alignment horizontal="right" vertical="center"/>
    </xf>
    <xf numFmtId="0" fontId="38" fillId="71" borderId="25" applyNumberFormat="0" applyProtection="0">
      <alignment horizontal="right" vertical="center"/>
    </xf>
    <xf numFmtId="0" fontId="38" fillId="87" borderId="25" applyNumberFormat="0" applyProtection="0">
      <alignment horizontal="right" vertical="center"/>
    </xf>
    <xf numFmtId="0" fontId="38" fillId="88" borderId="25" applyNumberFormat="0" applyProtection="0">
      <alignment horizontal="right" vertical="center"/>
    </xf>
    <xf numFmtId="0" fontId="37" fillId="89" borderId="25" applyNumberFormat="0" applyProtection="0">
      <alignment horizontal="left" vertical="center" indent="1"/>
    </xf>
    <xf numFmtId="0" fontId="38" fillId="90" borderId="40" applyNumberFormat="0" applyProtection="0">
      <alignment horizontal="left" vertical="center" indent="1"/>
    </xf>
    <xf numFmtId="0" fontId="92" fillId="91" borderId="0" applyNumberFormat="0" applyProtection="0">
      <alignment horizontal="left" vertical="center" indent="1"/>
    </xf>
    <xf numFmtId="193" fontId="3" fillId="49" borderId="25" applyNumberFormat="0" applyProtection="0">
      <alignment horizontal="left" vertical="center" indent="1"/>
    </xf>
    <xf numFmtId="193" fontId="3" fillId="49" borderId="25" applyNumberFormat="0" applyProtection="0">
      <alignment horizontal="left" vertical="center"/>
    </xf>
    <xf numFmtId="0" fontId="93" fillId="90" borderId="25" applyNumberFormat="0" applyProtection="0">
      <alignment horizontal="left" vertical="center" indent="1"/>
    </xf>
    <xf numFmtId="0" fontId="93" fillId="92" borderId="25" applyNumberFormat="0" applyProtection="0">
      <alignment horizontal="left" vertical="center" indent="1"/>
    </xf>
    <xf numFmtId="193" fontId="3" fillId="62" borderId="25" applyNumberFormat="0" applyProtection="0">
      <alignment horizontal="left" vertical="center" indent="1"/>
    </xf>
    <xf numFmtId="193" fontId="3" fillId="62" borderId="25" applyNumberFormat="0" applyProtection="0">
      <alignment horizontal="left" vertical="center"/>
    </xf>
    <xf numFmtId="193" fontId="3" fillId="62" borderId="25" applyNumberFormat="0" applyProtection="0">
      <alignment horizontal="left" vertical="center" indent="1"/>
    </xf>
    <xf numFmtId="193" fontId="3" fillId="62" borderId="25" applyNumberFormat="0" applyProtection="0">
      <alignment horizontal="left" vertical="center"/>
    </xf>
    <xf numFmtId="193" fontId="3" fillId="63" borderId="25" applyNumberFormat="0" applyProtection="0">
      <alignment horizontal="left" vertical="center" indent="1"/>
    </xf>
    <xf numFmtId="193" fontId="3" fillId="63" borderId="25" applyNumberFormat="0" applyProtection="0">
      <alignment horizontal="left" vertical="center"/>
    </xf>
    <xf numFmtId="193" fontId="3" fillId="63" borderId="25" applyNumberFormat="0" applyProtection="0">
      <alignment horizontal="left" vertical="center" indent="1"/>
    </xf>
    <xf numFmtId="193" fontId="3" fillId="63" borderId="25" applyNumberFormat="0" applyProtection="0">
      <alignment horizontal="left" vertical="center"/>
    </xf>
    <xf numFmtId="193" fontId="3" fillId="44" borderId="25" applyNumberFormat="0" applyProtection="0">
      <alignment horizontal="left" vertical="center" indent="1"/>
    </xf>
    <xf numFmtId="193" fontId="3" fillId="44" borderId="25" applyNumberFormat="0" applyProtection="0">
      <alignment horizontal="left" vertical="center"/>
    </xf>
    <xf numFmtId="193" fontId="3" fillId="44" borderId="25" applyNumberFormat="0" applyProtection="0">
      <alignment horizontal="left" vertical="center" indent="1"/>
    </xf>
    <xf numFmtId="193" fontId="3" fillId="44" borderId="25" applyNumberFormat="0" applyProtection="0">
      <alignment horizontal="left" vertical="center"/>
    </xf>
    <xf numFmtId="193" fontId="3" fillId="49" borderId="25" applyNumberFormat="0" applyProtection="0">
      <alignment horizontal="left" vertical="center" indent="1"/>
    </xf>
    <xf numFmtId="193" fontId="3" fillId="49" borderId="25" applyNumberFormat="0" applyProtection="0">
      <alignment horizontal="left" vertical="center"/>
    </xf>
    <xf numFmtId="193" fontId="3" fillId="49" borderId="25" applyNumberFormat="0" applyProtection="0">
      <alignment horizontal="left" vertical="center" indent="1"/>
    </xf>
    <xf numFmtId="193" fontId="3" fillId="49" borderId="25" applyNumberFormat="0" applyProtection="0">
      <alignment horizontal="left" vertical="center"/>
    </xf>
    <xf numFmtId="0" fontId="38" fillId="80" borderId="25" applyNumberFormat="0" applyProtection="0">
      <alignment vertical="center"/>
    </xf>
    <xf numFmtId="0" fontId="55" fillId="80" borderId="25" applyNumberFormat="0" applyProtection="0">
      <alignment vertical="center"/>
    </xf>
    <xf numFmtId="0" fontId="38" fillId="80" borderId="25" applyNumberFormat="0" applyProtection="0">
      <alignment horizontal="left" vertical="center" indent="1"/>
    </xf>
    <xf numFmtId="0" fontId="38" fillId="80" borderId="25" applyNumberFormat="0" applyProtection="0">
      <alignment horizontal="left" vertical="center" indent="1"/>
    </xf>
    <xf numFmtId="0" fontId="38" fillId="90" borderId="25" applyNumberFormat="0" applyProtection="0">
      <alignment horizontal="right" vertical="center"/>
    </xf>
    <xf numFmtId="0" fontId="55" fillId="90" borderId="25" applyNumberFormat="0" applyProtection="0">
      <alignment horizontal="right" vertical="center"/>
    </xf>
    <xf numFmtId="193" fontId="3" fillId="49" borderId="25" applyNumberFormat="0" applyProtection="0">
      <alignment horizontal="left" vertical="center" indent="1"/>
    </xf>
    <xf numFmtId="193" fontId="3" fillId="49" borderId="25" applyNumberFormat="0" applyProtection="0">
      <alignment horizontal="left" vertical="center"/>
    </xf>
    <xf numFmtId="193" fontId="3" fillId="49" borderId="25" applyNumberFormat="0" applyProtection="0">
      <alignment horizontal="left" vertical="center" indent="1"/>
    </xf>
    <xf numFmtId="193" fontId="3" fillId="49" borderId="25" applyNumberFormat="0" applyProtection="0">
      <alignment horizontal="left" vertical="center"/>
    </xf>
    <xf numFmtId="193" fontId="94" fillId="0" borderId="0"/>
    <xf numFmtId="0" fontId="95" fillId="90" borderId="25" applyNumberFormat="0" applyProtection="0">
      <alignment horizontal="right" vertical="center"/>
    </xf>
    <xf numFmtId="0" fontId="3" fillId="8" borderId="0" applyNumberFormat="0" applyFont="0" applyBorder="0" applyAlignment="0" applyProtection="0"/>
    <xf numFmtId="0" fontId="3" fillId="0" borderId="0" applyNumberFormat="0" applyFont="0" applyBorder="0" applyAlignment="0" applyProtection="0"/>
    <xf numFmtId="193" fontId="96" fillId="0" borderId="0"/>
    <xf numFmtId="193" fontId="198" fillId="0" borderId="0"/>
    <xf numFmtId="193" fontId="98" fillId="0" borderId="0" applyNumberFormat="0" applyFill="0" applyBorder="0" applyAlignment="0" applyProtection="0"/>
    <xf numFmtId="0" fontId="197" fillId="0" borderId="0" applyNumberFormat="0" applyFill="0" applyBorder="0" applyAlignment="0" applyProtection="0">
      <alignment horizontal="center"/>
    </xf>
    <xf numFmtId="193" fontId="97" fillId="0" borderId="0"/>
    <xf numFmtId="193" fontId="199" fillId="0" borderId="0"/>
    <xf numFmtId="0" fontId="200" fillId="0" borderId="0"/>
    <xf numFmtId="193" fontId="102" fillId="0" borderId="0"/>
    <xf numFmtId="193" fontId="201" fillId="0" borderId="0"/>
    <xf numFmtId="193" fontId="23" fillId="0" borderId="0"/>
    <xf numFmtId="193" fontId="23" fillId="0" borderId="0"/>
    <xf numFmtId="193" fontId="146" fillId="0" borderId="0"/>
    <xf numFmtId="193" fontId="21" fillId="0" borderId="0"/>
    <xf numFmtId="193" fontId="20" fillId="0" borderId="0"/>
    <xf numFmtId="0" fontId="202" fillId="0" borderId="0"/>
    <xf numFmtId="193" fontId="32" fillId="0" borderId="0" applyNumberFormat="0" applyFont="0" applyFill="0" applyBorder="0" applyAlignment="0" applyProtection="0">
      <alignment vertical="top"/>
    </xf>
    <xf numFmtId="193" fontId="32" fillId="0" borderId="0" applyNumberFormat="0" applyFont="0" applyFill="0" applyBorder="0" applyAlignment="0" applyProtection="0">
      <alignment vertical="top"/>
    </xf>
    <xf numFmtId="0" fontId="135" fillId="0" borderId="0"/>
    <xf numFmtId="40" fontId="203" fillId="0" borderId="0" applyBorder="0">
      <alignment horizontal="right"/>
    </xf>
    <xf numFmtId="205" fontId="41" fillId="0" borderId="0" applyFill="0" applyBorder="0" applyAlignment="0"/>
    <xf numFmtId="215" fontId="41" fillId="0" borderId="0" applyFill="0" applyBorder="0" applyAlignment="0"/>
    <xf numFmtId="193" fontId="104" fillId="0" borderId="0" applyFill="0" applyBorder="0" applyProtection="0">
      <alignment horizontal="left" vertical="top"/>
    </xf>
    <xf numFmtId="193" fontId="204" fillId="0" borderId="0" applyFill="0" applyBorder="0" applyProtection="0">
      <alignment horizontal="left" vertical="top"/>
    </xf>
    <xf numFmtId="0" fontId="205" fillId="0" borderId="0"/>
    <xf numFmtId="0" fontId="206" fillId="0" borderId="0"/>
    <xf numFmtId="0" fontId="207" fillId="0" borderId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93" fontId="107" fillId="0" borderId="0"/>
    <xf numFmtId="193" fontId="107" fillId="0" borderId="0"/>
    <xf numFmtId="193" fontId="107" fillId="0" borderId="0"/>
    <xf numFmtId="193" fontId="107" fillId="0" borderId="0"/>
    <xf numFmtId="280" fontId="125" fillId="0" borderId="0" applyFont="0" applyFill="0" applyBorder="0" applyAlignment="0" applyProtection="0"/>
    <xf numFmtId="174" fontId="3" fillId="0" borderId="0" applyFont="0" applyFill="0" applyBorder="0" applyAlignment="0" applyProtection="0"/>
    <xf numFmtId="193" fontId="107" fillId="0" borderId="0"/>
    <xf numFmtId="281" fontId="172" fillId="0" borderId="0" applyFont="0" applyFill="0" applyBorder="0" applyAlignment="0" applyProtection="0"/>
    <xf numFmtId="282" fontId="172" fillId="0" borderId="0" applyFont="0" applyFill="0" applyBorder="0" applyAlignment="0" applyProtection="0"/>
    <xf numFmtId="0" fontId="31" fillId="17" borderId="0" applyNumberFormat="0" applyBorder="0" applyAlignment="0" applyProtection="0"/>
    <xf numFmtId="193" fontId="31" fillId="17" borderId="0" applyNumberFormat="0" applyBorder="0" applyAlignment="0" applyProtection="0"/>
    <xf numFmtId="0" fontId="31" fillId="21" borderId="0" applyNumberFormat="0" applyBorder="0" applyAlignment="0" applyProtection="0"/>
    <xf numFmtId="193" fontId="31" fillId="21" borderId="0" applyNumberFormat="0" applyBorder="0" applyAlignment="0" applyProtection="0"/>
    <xf numFmtId="0" fontId="31" fillId="24" borderId="0" applyNumberFormat="0" applyBorder="0" applyAlignment="0" applyProtection="0"/>
    <xf numFmtId="193" fontId="31" fillId="24" borderId="0" applyNumberFormat="0" applyBorder="0" applyAlignment="0" applyProtection="0"/>
    <xf numFmtId="0" fontId="31" fillId="14" borderId="0" applyNumberFormat="0" applyBorder="0" applyAlignment="0" applyProtection="0"/>
    <xf numFmtId="193" fontId="31" fillId="14" borderId="0" applyNumberFormat="0" applyBorder="0" applyAlignment="0" applyProtection="0"/>
    <xf numFmtId="0" fontId="31" fillId="15" borderId="0" applyNumberFormat="0" applyBorder="0" applyAlignment="0" applyProtection="0"/>
    <xf numFmtId="193" fontId="31" fillId="15" borderId="0" applyNumberFormat="0" applyBorder="0" applyAlignment="0" applyProtection="0"/>
    <xf numFmtId="0" fontId="31" fillId="30" borderId="0" applyNumberFormat="0" applyBorder="0" applyAlignment="0" applyProtection="0"/>
    <xf numFmtId="193" fontId="31" fillId="30" borderId="0" applyNumberFormat="0" applyBorder="0" applyAlignment="0" applyProtection="0"/>
    <xf numFmtId="218" fontId="7" fillId="0" borderId="41">
      <protection locked="0"/>
    </xf>
    <xf numFmtId="0" fontId="110" fillId="8" borderId="10" applyNumberFormat="0" applyAlignment="0" applyProtection="0"/>
    <xf numFmtId="3" fontId="208" fillId="0" borderId="0">
      <alignment horizontal="center" vertical="center" textRotation="90" wrapText="1"/>
    </xf>
    <xf numFmtId="283" fontId="7" fillId="0" borderId="1">
      <alignment vertical="top" wrapText="1"/>
    </xf>
    <xf numFmtId="0" fontId="111" fillId="8" borderId="25" applyNumberFormat="0" applyAlignment="0" applyProtection="0"/>
    <xf numFmtId="193" fontId="111" fillId="8" borderId="25" applyNumberFormat="0" applyAlignment="0" applyProtection="0"/>
    <xf numFmtId="0" fontId="112" fillId="8" borderId="10" applyNumberFormat="0" applyAlignment="0" applyProtection="0"/>
    <xf numFmtId="193" fontId="112" fillId="8" borderId="10" applyNumberFormat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93" fontId="209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193" fontId="33" fillId="0" borderId="0" applyNumberFormat="0" applyFill="0" applyBorder="0" applyAlignment="0" applyProtection="0">
      <alignment vertical="top"/>
      <protection locked="0"/>
    </xf>
    <xf numFmtId="193" fontId="33" fillId="0" borderId="0" applyNumberFormat="0" applyFill="0" applyBorder="0" applyAlignment="0" applyProtection="0">
      <alignment vertical="top"/>
      <protection locked="0"/>
    </xf>
    <xf numFmtId="4" fontId="210" fillId="0" borderId="1">
      <alignment horizontal="left" vertical="center"/>
    </xf>
    <xf numFmtId="4" fontId="210" fillId="0" borderId="1"/>
    <xf numFmtId="0" fontId="116" fillId="78" borderId="32"/>
    <xf numFmtId="4" fontId="210" fillId="93" borderId="1"/>
    <xf numFmtId="4" fontId="116" fillId="94" borderId="1"/>
    <xf numFmtId="0" fontId="116" fillId="44" borderId="11"/>
    <xf numFmtId="173" fontId="8" fillId="0" borderId="1">
      <alignment vertical="top" wrapText="1"/>
    </xf>
    <xf numFmtId="14" fontId="7" fillId="0" borderId="0">
      <alignment horizontal="right"/>
    </xf>
    <xf numFmtId="193" fontId="117" fillId="0" borderId="8">
      <alignment horizontal="left" vertical="top" wrapText="1"/>
    </xf>
    <xf numFmtId="0" fontId="211" fillId="94" borderId="0" applyNumberFormat="0"/>
    <xf numFmtId="0" fontId="118" fillId="0" borderId="18" applyNumberFormat="0" applyFill="0" applyAlignment="0" applyProtection="0"/>
    <xf numFmtId="193" fontId="118" fillId="0" borderId="18" applyNumberFormat="0" applyFill="0" applyAlignment="0" applyProtection="0"/>
    <xf numFmtId="0" fontId="119" fillId="0" borderId="19" applyNumberFormat="0" applyFill="0" applyAlignment="0" applyProtection="0"/>
    <xf numFmtId="193" fontId="119" fillId="0" borderId="19" applyNumberFormat="0" applyFill="0" applyAlignment="0" applyProtection="0"/>
    <xf numFmtId="0" fontId="120" fillId="0" borderId="20" applyNumberFormat="0" applyFill="0" applyAlignment="0" applyProtection="0"/>
    <xf numFmtId="193" fontId="120" fillId="0" borderId="20" applyNumberFormat="0" applyFill="0" applyAlignment="0" applyProtection="0"/>
    <xf numFmtId="0" fontId="120" fillId="0" borderId="0" applyNumberFormat="0" applyFill="0" applyBorder="0" applyAlignment="0" applyProtection="0"/>
    <xf numFmtId="193" fontId="120" fillId="0" borderId="0" applyNumberFormat="0" applyFill="0" applyBorder="0" applyAlignment="0" applyProtection="0"/>
    <xf numFmtId="218" fontId="121" fillId="79" borderId="41"/>
    <xf numFmtId="218" fontId="121" fillId="66" borderId="41"/>
    <xf numFmtId="0" fontId="3" fillId="0" borderId="23">
      <alignment horizontal="right"/>
    </xf>
    <xf numFmtId="0" fontId="122" fillId="0" borderId="27" applyNumberFormat="0" applyFill="0" applyAlignment="0" applyProtection="0"/>
    <xf numFmtId="193" fontId="122" fillId="0" borderId="27" applyNumberFormat="0" applyFill="0" applyAlignment="0" applyProtection="0"/>
    <xf numFmtId="182" fontId="212" fillId="0" borderId="1"/>
    <xf numFmtId="193" fontId="3" fillId="0" borderId="0"/>
    <xf numFmtId="193" fontId="3" fillId="0" borderId="0"/>
    <xf numFmtId="193" fontId="3" fillId="0" borderId="0"/>
    <xf numFmtId="193" fontId="8" fillId="0" borderId="0"/>
    <xf numFmtId="193" fontId="3" fillId="0" borderId="0"/>
    <xf numFmtId="0" fontId="123" fillId="35" borderId="12" applyNumberFormat="0" applyAlignment="0" applyProtection="0"/>
    <xf numFmtId="193" fontId="123" fillId="35" borderId="12" applyNumberFormat="0" applyAlignment="0" applyProtection="0"/>
    <xf numFmtId="193" fontId="105" fillId="0" borderId="0" applyNumberFormat="0" applyFill="0" applyBorder="0" applyAlignment="0" applyProtection="0"/>
    <xf numFmtId="193" fontId="105" fillId="0" borderId="0" applyNumberFormat="0" applyFill="0" applyBorder="0" applyAlignment="0" applyProtection="0"/>
    <xf numFmtId="0" fontId="3" fillId="0" borderId="1"/>
    <xf numFmtId="169" fontId="31" fillId="0" borderId="0"/>
    <xf numFmtId="0" fontId="124" fillId="42" borderId="0" applyNumberFormat="0" applyBorder="0" applyAlignment="0" applyProtection="0"/>
    <xf numFmtId="193" fontId="124" fillId="42" borderId="0" applyNumberFormat="0" applyBorder="0" applyAlignment="0" applyProtection="0"/>
    <xf numFmtId="49" fontId="208" fillId="0" borderId="1">
      <alignment horizontal="right" vertical="top" wrapText="1"/>
    </xf>
    <xf numFmtId="228" fontId="213" fillId="0" borderId="0">
      <alignment horizontal="right" vertical="top" wrapText="1"/>
    </xf>
    <xf numFmtId="0" fontId="28" fillId="0" borderId="0"/>
    <xf numFmtId="0" fontId="5" fillId="0" borderId="0"/>
    <xf numFmtId="0" fontId="47" fillId="0" borderId="0">
      <alignment vertical="center"/>
    </xf>
    <xf numFmtId="193" fontId="3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193" fontId="5" fillId="0" borderId="0"/>
    <xf numFmtId="0" fontId="2" fillId="0" borderId="0"/>
    <xf numFmtId="0" fontId="2" fillId="0" borderId="0"/>
    <xf numFmtId="0" fontId="8" fillId="0" borderId="0"/>
    <xf numFmtId="0" fontId="47" fillId="0" borderId="0"/>
    <xf numFmtId="0" fontId="7" fillId="0" borderId="0"/>
    <xf numFmtId="0" fontId="8" fillId="0" borderId="0"/>
    <xf numFmtId="193" fontId="3" fillId="0" borderId="0"/>
    <xf numFmtId="0" fontId="3" fillId="0" borderId="0"/>
    <xf numFmtId="193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193" fontId="2" fillId="0" borderId="0"/>
    <xf numFmtId="193" fontId="2" fillId="0" borderId="0"/>
    <xf numFmtId="193" fontId="2" fillId="0" borderId="0"/>
    <xf numFmtId="193" fontId="5" fillId="0" borderId="0"/>
    <xf numFmtId="193" fontId="2" fillId="0" borderId="0"/>
    <xf numFmtId="193" fontId="2" fillId="0" borderId="0"/>
    <xf numFmtId="193" fontId="2" fillId="0" borderId="0"/>
    <xf numFmtId="193" fontId="5" fillId="0" borderId="0"/>
    <xf numFmtId="193" fontId="3" fillId="0" borderId="0"/>
    <xf numFmtId="0" fontId="8" fillId="0" borderId="0"/>
    <xf numFmtId="193" fontId="8" fillId="0" borderId="0"/>
    <xf numFmtId="0" fontId="8" fillId="0" borderId="0"/>
    <xf numFmtId="0" fontId="2" fillId="0" borderId="0"/>
    <xf numFmtId="0" fontId="2" fillId="0" borderId="0"/>
    <xf numFmtId="0" fontId="60" fillId="0" borderId="0"/>
    <xf numFmtId="0" fontId="7" fillId="0" borderId="0"/>
    <xf numFmtId="193" fontId="8" fillId="0" borderId="0"/>
    <xf numFmtId="0" fontId="28" fillId="0" borderId="0"/>
    <xf numFmtId="193" fontId="28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3" fontId="5" fillId="0" borderId="0"/>
    <xf numFmtId="0" fontId="8" fillId="0" borderId="0"/>
    <xf numFmtId="193" fontId="8" fillId="0" borderId="0"/>
    <xf numFmtId="0" fontId="2" fillId="0" borderId="0"/>
    <xf numFmtId="193" fontId="86" fillId="0" borderId="0"/>
    <xf numFmtId="0" fontId="1" fillId="0" borderId="0"/>
    <xf numFmtId="0" fontId="7" fillId="0" borderId="0"/>
    <xf numFmtId="193" fontId="28" fillId="0" borderId="0"/>
    <xf numFmtId="193" fontId="3" fillId="0" borderId="0"/>
    <xf numFmtId="193" fontId="3" fillId="0" borderId="0"/>
    <xf numFmtId="193" fontId="3" fillId="0" borderId="0"/>
    <xf numFmtId="193" fontId="8" fillId="0" borderId="0"/>
    <xf numFmtId="193" fontId="3" fillId="0" borderId="0"/>
    <xf numFmtId="193" fontId="8" fillId="0" borderId="0"/>
    <xf numFmtId="193" fontId="2" fillId="0" borderId="0"/>
    <xf numFmtId="193" fontId="2" fillId="0" borderId="0"/>
    <xf numFmtId="193" fontId="2" fillId="0" borderId="0"/>
    <xf numFmtId="193" fontId="5" fillId="0" borderId="0"/>
    <xf numFmtId="193" fontId="2" fillId="0" borderId="0"/>
    <xf numFmtId="193" fontId="2" fillId="0" borderId="0"/>
    <xf numFmtId="193" fontId="2" fillId="0" borderId="0"/>
    <xf numFmtId="193" fontId="5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193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193" fontId="5" fillId="0" borderId="0"/>
    <xf numFmtId="0" fontId="2" fillId="0" borderId="0"/>
    <xf numFmtId="0" fontId="2" fillId="0" borderId="0"/>
    <xf numFmtId="193" fontId="5" fillId="0" borderId="0"/>
    <xf numFmtId="0" fontId="5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0" fontId="2" fillId="0" borderId="0"/>
    <xf numFmtId="193" fontId="5" fillId="0" borderId="0"/>
    <xf numFmtId="193" fontId="3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2" fillId="0" borderId="0"/>
    <xf numFmtId="193" fontId="5" fillId="0" borderId="0"/>
    <xf numFmtId="193" fontId="2" fillId="0" borderId="0"/>
    <xf numFmtId="193" fontId="2" fillId="0" borderId="0"/>
    <xf numFmtId="193" fontId="2" fillId="0" borderId="0"/>
    <xf numFmtId="193" fontId="5" fillId="0" borderId="0"/>
    <xf numFmtId="0" fontId="1" fillId="0" borderId="0"/>
    <xf numFmtId="0" fontId="2" fillId="0" borderId="0"/>
    <xf numFmtId="0" fontId="2" fillId="0" borderId="0"/>
    <xf numFmtId="0" fontId="128" fillId="0" borderId="0"/>
    <xf numFmtId="193" fontId="8" fillId="0" borderId="0"/>
    <xf numFmtId="193" fontId="2" fillId="0" borderId="0"/>
    <xf numFmtId="193" fontId="2" fillId="0" borderId="0"/>
    <xf numFmtId="193" fontId="2" fillId="0" borderId="0"/>
    <xf numFmtId="0" fontId="2" fillId="0" borderId="0"/>
    <xf numFmtId="0" fontId="2" fillId="0" borderId="0"/>
    <xf numFmtId="193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3" fontId="3" fillId="0" borderId="0"/>
    <xf numFmtId="0" fontId="2" fillId="0" borderId="0"/>
    <xf numFmtId="0" fontId="2" fillId="0" borderId="0"/>
    <xf numFmtId="0" fontId="1" fillId="0" borderId="0"/>
    <xf numFmtId="193" fontId="3" fillId="0" borderId="0"/>
    <xf numFmtId="0" fontId="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193" fontId="3" fillId="0" borderId="0"/>
    <xf numFmtId="0" fontId="28" fillId="0" borderId="0"/>
    <xf numFmtId="193" fontId="86" fillId="0" borderId="0"/>
    <xf numFmtId="0" fontId="2" fillId="0" borderId="0"/>
    <xf numFmtId="0" fontId="2" fillId="0" borderId="0"/>
    <xf numFmtId="0" fontId="2" fillId="0" borderId="0"/>
    <xf numFmtId="193" fontId="5" fillId="0" borderId="0"/>
    <xf numFmtId="0" fontId="47" fillId="0" borderId="0">
      <alignment vertical="center"/>
    </xf>
    <xf numFmtId="0" fontId="2" fillId="0" borderId="0"/>
    <xf numFmtId="0" fontId="2" fillId="0" borderId="0"/>
    <xf numFmtId="0" fontId="2" fillId="0" borderId="0"/>
    <xf numFmtId="193" fontId="3" fillId="0" borderId="0">
      <alignment vertical="center"/>
    </xf>
    <xf numFmtId="0" fontId="8" fillId="0" borderId="0"/>
    <xf numFmtId="0" fontId="47" fillId="0" borderId="0">
      <alignment vertical="center"/>
    </xf>
    <xf numFmtId="193" fontId="3" fillId="0" borderId="0">
      <alignment vertical="center"/>
    </xf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130" fillId="3" borderId="0" applyNumberFormat="0" applyBorder="0" applyAlignment="0" applyProtection="0"/>
    <xf numFmtId="193" fontId="130" fillId="3" borderId="0" applyNumberFormat="0" applyBorder="0" applyAlignment="0" applyProtection="0"/>
    <xf numFmtId="284" fontId="214" fillId="0" borderId="1">
      <alignment vertical="top"/>
    </xf>
    <xf numFmtId="0" fontId="131" fillId="0" borderId="0" applyNumberFormat="0" applyFill="0" applyBorder="0" applyAlignment="0" applyProtection="0"/>
    <xf numFmtId="193" fontId="131" fillId="0" borderId="0" applyNumberFormat="0" applyFill="0" applyBorder="0" applyAlignment="0" applyProtection="0"/>
    <xf numFmtId="0" fontId="28" fillId="48" borderId="24" applyNumberFormat="0" applyFont="0" applyAlignment="0" applyProtection="0"/>
    <xf numFmtId="193" fontId="28" fillId="48" borderId="24" applyNumberFormat="0" applyFont="0" applyAlignment="0" applyProtection="0"/>
    <xf numFmtId="49" fontId="116" fillId="0" borderId="4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82" fontId="215" fillId="0" borderId="1"/>
    <xf numFmtId="168" fontId="216" fillId="0" borderId="0" applyFont="0" applyFill="0" applyBorder="0" applyAlignment="0" applyProtection="0"/>
    <xf numFmtId="0" fontId="133" fillId="0" borderId="22" applyNumberFormat="0" applyFill="0" applyAlignment="0" applyProtection="0"/>
    <xf numFmtId="193" fontId="133" fillId="0" borderId="22" applyNumberFormat="0" applyFill="0" applyAlignment="0" applyProtection="0"/>
    <xf numFmtId="193" fontId="146" fillId="0" borderId="0"/>
    <xf numFmtId="193" fontId="21" fillId="0" borderId="0"/>
    <xf numFmtId="193" fontId="20" fillId="0" borderId="0"/>
    <xf numFmtId="193" fontId="20" fillId="0" borderId="0"/>
    <xf numFmtId="193" fontId="23" fillId="0" borderId="0"/>
    <xf numFmtId="0" fontId="23" fillId="0" borderId="0"/>
    <xf numFmtId="193" fontId="146" fillId="0" borderId="0"/>
    <xf numFmtId="193" fontId="21" fillId="0" borderId="0"/>
    <xf numFmtId="193" fontId="20" fillId="0" borderId="0"/>
    <xf numFmtId="193" fontId="146" fillId="0" borderId="0"/>
    <xf numFmtId="193" fontId="20" fillId="0" borderId="0"/>
    <xf numFmtId="193" fontId="21" fillId="0" borderId="0"/>
    <xf numFmtId="0" fontId="21" fillId="0" borderId="0"/>
    <xf numFmtId="0" fontId="1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193" fontId="146" fillId="0" borderId="0"/>
    <xf numFmtId="0" fontId="21" fillId="0" borderId="0"/>
    <xf numFmtId="193" fontId="20" fillId="0" borderId="0"/>
    <xf numFmtId="193" fontId="32" fillId="0" borderId="0" applyNumberFormat="0" applyFont="0" applyFill="0" applyBorder="0" applyAlignment="0" applyProtection="0">
      <alignment vertical="top"/>
    </xf>
    <xf numFmtId="49" fontId="7" fillId="0" borderId="1" applyNumberFormat="0" applyFill="0" applyAlignment="0" applyProtection="0"/>
    <xf numFmtId="49" fontId="116" fillId="0" borderId="1" applyNumberFormat="0" applyFill="0" applyAlignment="0" applyProtection="0"/>
    <xf numFmtId="0" fontId="136" fillId="0" borderId="0" applyNumberFormat="0" applyFill="0" applyBorder="0" applyAlignment="0" applyProtection="0"/>
    <xf numFmtId="193" fontId="136" fillId="0" borderId="0" applyNumberFormat="0" applyFill="0" applyBorder="0" applyAlignment="0" applyProtection="0"/>
    <xf numFmtId="49" fontId="7" fillId="0" borderId="0"/>
    <xf numFmtId="225" fontId="216" fillId="0" borderId="0" applyFont="0" applyFill="0" applyBorder="0" applyAlignment="0" applyProtection="0"/>
    <xf numFmtId="226" fontId="217" fillId="0" borderId="0" applyFont="0" applyFill="0" applyBorder="0" applyProtection="0">
      <alignment horizontal="right" vertical="top"/>
      <protection locked="0"/>
    </xf>
    <xf numFmtId="225" fontId="218" fillId="0" borderId="7" applyFont="0" applyFill="0" applyBorder="0" applyAlignment="0" applyProtection="0">
      <alignment horizontal="center" vertical="center" wrapText="1"/>
    </xf>
    <xf numFmtId="225" fontId="132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93" fontId="19" fillId="0" borderId="0">
      <protection locked="0"/>
    </xf>
    <xf numFmtId="193" fontId="19" fillId="0" borderId="0">
      <protection locked="0"/>
    </xf>
    <xf numFmtId="172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08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285" fontId="7" fillId="0" borderId="0" applyFill="0" applyBorder="0" applyAlignment="0" applyProtection="0"/>
    <xf numFmtId="285" fontId="7" fillId="0" borderId="0" applyFill="0" applyBorder="0" applyAlignment="0" applyProtection="0"/>
    <xf numFmtId="285" fontId="7" fillId="0" borderId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285" fontId="7" fillId="0" borderId="0" applyFill="0" applyBorder="0" applyAlignment="0" applyProtection="0"/>
    <xf numFmtId="286" fontId="128" fillId="0" borderId="0" applyFont="0" applyFill="0" applyBorder="0" applyAlignment="0" applyProtection="0"/>
    <xf numFmtId="164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97" fontId="3" fillId="0" borderId="0" applyFont="0" applyFill="0" applyBorder="0" applyAlignment="0" applyProtection="0"/>
    <xf numFmtId="221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197" fontId="3" fillId="0" borderId="0" applyFont="0" applyFill="0" applyBorder="0" applyAlignment="0" applyProtection="0"/>
    <xf numFmtId="164" fontId="129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29" fillId="0" borderId="0" applyFont="0" applyFill="0" applyBorder="0" applyAlignment="0" applyProtection="0"/>
    <xf numFmtId="164" fontId="129" fillId="0" borderId="0" applyFont="0" applyFill="0" applyBorder="0" applyAlignment="0" applyProtection="0"/>
    <xf numFmtId="197" fontId="3" fillId="0" borderId="0" applyFont="0" applyFill="0" applyBorder="0" applyAlignment="0" applyProtection="0"/>
    <xf numFmtId="164" fontId="129" fillId="0" borderId="0" applyFont="0" applyFill="0" applyBorder="0" applyAlignment="0" applyProtection="0"/>
    <xf numFmtId="164" fontId="129" fillId="0" borderId="0" applyFont="0" applyFill="0" applyBorder="0" applyAlignment="0" applyProtection="0"/>
    <xf numFmtId="164" fontId="12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39" fillId="4" borderId="0" applyNumberFormat="0" applyBorder="0" applyAlignment="0" applyProtection="0"/>
    <xf numFmtId="193" fontId="139" fillId="4" borderId="0" applyNumberFormat="0" applyBorder="0" applyAlignment="0" applyProtection="0"/>
    <xf numFmtId="4" fontId="3" fillId="0" borderId="23"/>
    <xf numFmtId="37" fontId="8" fillId="0" borderId="0" applyFont="0" applyBorder="0" applyAlignment="0" applyProtection="0"/>
    <xf numFmtId="171" fontId="24" fillId="0" borderId="0">
      <protection locked="0"/>
    </xf>
    <xf numFmtId="171" fontId="25" fillId="0" borderId="0">
      <protection locked="0"/>
    </xf>
    <xf numFmtId="193" fontId="148" fillId="0" borderId="0">
      <protection locked="0"/>
    </xf>
    <xf numFmtId="49" fontId="219" fillId="0" borderId="1">
      <alignment horizontal="center" vertical="center" wrapText="1"/>
    </xf>
    <xf numFmtId="49" fontId="220" fillId="0" borderId="1" applyNumberFormat="0" applyFill="0" applyAlignment="0" applyProtection="0"/>
    <xf numFmtId="0" fontId="221" fillId="0" borderId="0"/>
    <xf numFmtId="17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22" fontId="2" fillId="0" borderId="0" applyFont="0" applyFill="0" applyBorder="0" applyAlignment="0" applyProtection="0"/>
    <xf numFmtId="0" fontId="5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1" fillId="0" borderId="0" applyNumberFormat="0" applyFill="0" applyBorder="0" applyAlignment="0" applyProtection="0"/>
  </cellStyleXfs>
  <cellXfs count="208">
    <xf numFmtId="0" fontId="0" fillId="0" borderId="0" xfId="0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/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10" fillId="0" borderId="0" xfId="0" applyFont="1" applyFill="1" applyAlignment="1"/>
    <xf numFmtId="0" fontId="13" fillId="0" borderId="0" xfId="0" applyFont="1" applyFill="1" applyAlignment="1"/>
    <xf numFmtId="0" fontId="10" fillId="0" borderId="0" xfId="0" applyFont="1" applyFill="1" applyAlignment="1">
      <alignment vertical="center"/>
    </xf>
    <xf numFmtId="0" fontId="22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/>
    <xf numFmtId="0" fontId="10" fillId="0" borderId="0" xfId="0" applyFont="1" applyFill="1" applyBorder="1" applyAlignment="1"/>
    <xf numFmtId="0" fontId="12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9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3" fontId="10" fillId="0" borderId="0" xfId="0" applyNumberFormat="1" applyFont="1" applyFill="1" applyAlignment="1"/>
    <xf numFmtId="3" fontId="6" fillId="0" borderId="0" xfId="0" applyNumberFormat="1" applyFont="1" applyFill="1" applyAlignment="1"/>
    <xf numFmtId="0" fontId="0" fillId="0" borderId="42" xfId="0" applyBorder="1" applyAlignment="1">
      <alignment horizontal="center" vertical="center" wrapText="1" readingOrder="1"/>
    </xf>
    <xf numFmtId="0" fontId="232" fillId="0" borderId="42" xfId="0" applyFont="1" applyBorder="1" applyAlignment="1">
      <alignment horizontal="left" vertical="center" wrapText="1" readingOrder="1"/>
    </xf>
    <xf numFmtId="0" fontId="232" fillId="0" borderId="42" xfId="0" applyFont="1" applyBorder="1" applyAlignment="1">
      <alignment horizontal="center" vertical="center" wrapText="1" readingOrder="1"/>
    </xf>
    <xf numFmtId="3" fontId="0" fillId="0" borderId="42" xfId="0" applyNumberFormat="1" applyBorder="1" applyAlignment="1">
      <alignment horizontal="center" vertical="center" wrapText="1" readingOrder="1"/>
    </xf>
    <xf numFmtId="3" fontId="232" fillId="0" borderId="42" xfId="0" applyNumberFormat="1" applyFont="1" applyBorder="1" applyAlignment="1">
      <alignment horizontal="center" vertical="center" wrapText="1" readingOrder="1"/>
    </xf>
    <xf numFmtId="3" fontId="233" fillId="0" borderId="42" xfId="0" applyNumberFormat="1" applyFont="1" applyBorder="1" applyAlignment="1">
      <alignment horizontal="center" vertical="center" wrapText="1" readingOrder="1"/>
    </xf>
    <xf numFmtId="0" fontId="233" fillId="0" borderId="42" xfId="0" applyFont="1" applyBorder="1" applyAlignment="1">
      <alignment horizontal="center" vertical="center" wrapText="1" readingOrder="1"/>
    </xf>
    <xf numFmtId="0" fontId="234" fillId="0" borderId="42" xfId="0" applyFont="1" applyBorder="1" applyAlignment="1">
      <alignment horizontal="center" vertical="center" wrapText="1" readingOrder="1"/>
    </xf>
    <xf numFmtId="3" fontId="0" fillId="0" borderId="42" xfId="0" applyNumberFormat="1" applyBorder="1" applyAlignment="1">
      <alignment horizontal="center" wrapText="1" readingOrder="1"/>
    </xf>
    <xf numFmtId="0" fontId="235" fillId="0" borderId="42" xfId="0" applyFont="1" applyBorder="1" applyAlignment="1">
      <alignment horizontal="center" vertical="center" wrapText="1" readingOrder="1"/>
    </xf>
    <xf numFmtId="0" fontId="237" fillId="0" borderId="42" xfId="0" applyFont="1" applyBorder="1" applyAlignment="1">
      <alignment horizontal="left" vertical="top" wrapText="1" readingOrder="1"/>
    </xf>
    <xf numFmtId="0" fontId="237" fillId="0" borderId="42" xfId="0" applyFont="1" applyBorder="1" applyAlignment="1">
      <alignment horizontal="center" vertical="center" wrapText="1" readingOrder="1"/>
    </xf>
    <xf numFmtId="3" fontId="237" fillId="0" borderId="42" xfId="0" applyNumberFormat="1" applyFont="1" applyBorder="1" applyAlignment="1">
      <alignment horizontal="center" vertical="center" wrapText="1" readingOrder="1"/>
    </xf>
    <xf numFmtId="3" fontId="238" fillId="0" borderId="42" xfId="0" applyNumberFormat="1" applyFont="1" applyBorder="1" applyAlignment="1">
      <alignment horizontal="center" vertical="center" wrapText="1" readingOrder="1"/>
    </xf>
    <xf numFmtId="0" fontId="238" fillId="0" borderId="42" xfId="0" applyFont="1" applyBorder="1" applyAlignment="1">
      <alignment horizontal="center" vertical="center" wrapText="1" readingOrder="1"/>
    </xf>
    <xf numFmtId="3" fontId="239" fillId="0" borderId="42" xfId="0" applyNumberFormat="1" applyFont="1" applyBorder="1" applyAlignment="1">
      <alignment horizontal="center" vertical="center" wrapText="1" readingOrder="1"/>
    </xf>
    <xf numFmtId="0" fontId="240" fillId="0" borderId="42" xfId="0" applyFont="1" applyBorder="1" applyAlignment="1">
      <alignment horizontal="center" vertical="center" wrapText="1" readingOrder="1"/>
    </xf>
    <xf numFmtId="3" fontId="235" fillId="0" borderId="42" xfId="0" applyNumberFormat="1" applyFont="1" applyBorder="1" applyAlignment="1">
      <alignment horizontal="center" vertical="center" wrapText="1" readingOrder="1"/>
    </xf>
    <xf numFmtId="3" fontId="241" fillId="0" borderId="42" xfId="0" applyNumberFormat="1" applyFont="1" applyBorder="1" applyAlignment="1">
      <alignment horizontal="center" vertical="center" wrapText="1" readingOrder="1"/>
    </xf>
    <xf numFmtId="3" fontId="239" fillId="0" borderId="42" xfId="0" applyNumberFormat="1" applyFont="1" applyBorder="1" applyAlignment="1">
      <alignment horizontal="center" wrapText="1" readingOrder="1"/>
    </xf>
    <xf numFmtId="0" fontId="0" fillId="0" borderId="47" xfId="0" applyBorder="1" applyAlignment="1">
      <alignment horizontal="center" vertical="center" wrapText="1" readingOrder="1"/>
    </xf>
    <xf numFmtId="3" fontId="242" fillId="0" borderId="42" xfId="0" applyNumberFormat="1" applyFont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/>
    </xf>
    <xf numFmtId="0" fontId="22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/>
    <xf numFmtId="0" fontId="227" fillId="0" borderId="0" xfId="0" applyFont="1" applyBorder="1" applyAlignment="1">
      <alignment horizontal="center" vertical="center" wrapText="1" readingOrder="1"/>
    </xf>
    <xf numFmtId="9" fontId="10" fillId="0" borderId="0" xfId="3938" applyFont="1" applyFill="1" applyBorder="1" applyAlignment="1"/>
    <xf numFmtId="0" fontId="228" fillId="0" borderId="0" xfId="0" applyFont="1" applyBorder="1" applyAlignment="1">
      <alignment horizontal="left" vertical="center" wrapText="1" readingOrder="1"/>
    </xf>
    <xf numFmtId="3" fontId="229" fillId="0" borderId="0" xfId="0" applyNumberFormat="1" applyFont="1" applyBorder="1" applyAlignment="1">
      <alignment horizontal="center" vertical="center" wrapText="1" readingOrder="1"/>
    </xf>
    <xf numFmtId="9" fontId="229" fillId="0" borderId="0" xfId="0" applyNumberFormat="1" applyFont="1" applyBorder="1" applyAlignment="1">
      <alignment horizontal="center" vertical="center" wrapText="1" readingOrder="1"/>
    </xf>
    <xf numFmtId="0" fontId="227" fillId="0" borderId="0" xfId="0" applyFont="1" applyBorder="1" applyAlignment="1">
      <alignment horizontal="left" vertical="center" wrapText="1" readingOrder="1"/>
    </xf>
    <xf numFmtId="3" fontId="230" fillId="0" borderId="0" xfId="0" applyNumberFormat="1" applyFont="1" applyBorder="1" applyAlignment="1">
      <alignment horizontal="center" vertical="center" wrapText="1" readingOrder="1"/>
    </xf>
    <xf numFmtId="3" fontId="6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 applyProtection="1">
      <alignment vertical="center" wrapText="1"/>
    </xf>
    <xf numFmtId="0" fontId="12" fillId="0" borderId="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25" fillId="0" borderId="0" xfId="0" applyFont="1" applyFill="1" applyAlignment="1">
      <alignment horizontal="right" vertical="center"/>
    </xf>
    <xf numFmtId="0" fontId="243" fillId="0" borderId="0" xfId="3939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22" fillId="0" borderId="0" xfId="0" applyFont="1" applyFill="1" applyAlignment="1">
      <alignment horizontal="center" vertical="center"/>
    </xf>
    <xf numFmtId="3" fontId="13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9" fontId="6" fillId="0" borderId="0" xfId="3938" applyFont="1" applyFill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 wrapText="1"/>
    </xf>
    <xf numFmtId="3" fontId="12" fillId="0" borderId="5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5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66" fontId="11" fillId="0" borderId="1" xfId="12" applyNumberFormat="1" applyFont="1" applyFill="1" applyBorder="1" applyAlignment="1">
      <alignment horizontal="center" vertical="center" wrapText="1"/>
    </xf>
    <xf numFmtId="9" fontId="10" fillId="0" borderId="0" xfId="3938" applyFont="1" applyFill="1" applyAlignment="1"/>
    <xf numFmtId="0" fontId="10" fillId="0" borderId="0" xfId="0" applyFont="1" applyFill="1" applyAlignment="1">
      <alignment wrapText="1"/>
    </xf>
    <xf numFmtId="49" fontId="12" fillId="0" borderId="1" xfId="0" applyNumberFormat="1" applyFont="1" applyFill="1" applyBorder="1" applyAlignment="1">
      <alignment horizontal="left" vertical="center" wrapText="1"/>
    </xf>
    <xf numFmtId="287" fontId="10" fillId="0" borderId="0" xfId="0" applyNumberFormat="1" applyFont="1" applyFill="1" applyBorder="1" applyAlignment="1">
      <alignment vertical="center"/>
    </xf>
    <xf numFmtId="10" fontId="10" fillId="0" borderId="0" xfId="3938" applyNumberFormat="1" applyFont="1" applyFill="1" applyAlignment="1"/>
    <xf numFmtId="3" fontId="10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vertical="center" wrapText="1"/>
    </xf>
    <xf numFmtId="3" fontId="246" fillId="0" borderId="0" xfId="0" applyNumberFormat="1" applyFont="1" applyFill="1" applyBorder="1" applyAlignment="1"/>
    <xf numFmtId="3" fontId="244" fillId="0" borderId="0" xfId="0" applyNumberFormat="1" applyFont="1" applyFill="1" applyAlignment="1"/>
    <xf numFmtId="3" fontId="12" fillId="0" borderId="3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12" fillId="0" borderId="5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2" fillId="0" borderId="5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45" fillId="0" borderId="0" xfId="0" applyFont="1" applyFill="1" applyAlignment="1">
      <alignment horizontal="left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3" fontId="12" fillId="0" borderId="3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12" fillId="0" borderId="51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51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47" fillId="0" borderId="3" xfId="0" applyFont="1" applyFill="1" applyBorder="1" applyAlignment="1">
      <alignment horizontal="center" vertical="center" wrapText="1"/>
    </xf>
    <xf numFmtId="0" fontId="247" fillId="0" borderId="4" xfId="0" applyFont="1" applyFill="1" applyBorder="1" applyAlignment="1">
      <alignment horizontal="center" vertical="center" wrapText="1"/>
    </xf>
    <xf numFmtId="0" fontId="247" fillId="0" borderId="5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287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0" fillId="0" borderId="1" xfId="0" applyBorder="1" applyAlignment="1"/>
    <xf numFmtId="287" fontId="10" fillId="0" borderId="3" xfId="0" applyNumberFormat="1" applyFont="1" applyFill="1" applyBorder="1" applyAlignment="1">
      <alignment horizontal="center" vertical="center"/>
    </xf>
    <xf numFmtId="287" fontId="10" fillId="0" borderId="4" xfId="0" applyNumberFormat="1" applyFont="1" applyFill="1" applyBorder="1" applyAlignment="1">
      <alignment horizontal="center" vertical="center"/>
    </xf>
    <xf numFmtId="287" fontId="10" fillId="0" borderId="51" xfId="0" applyNumberFormat="1" applyFont="1" applyFill="1" applyBorder="1" applyAlignment="1">
      <alignment horizontal="center" vertical="center"/>
    </xf>
    <xf numFmtId="287" fontId="10" fillId="0" borderId="54" xfId="0" applyNumberFormat="1" applyFont="1" applyFill="1" applyBorder="1" applyAlignment="1">
      <alignment horizontal="center" vertical="center"/>
    </xf>
    <xf numFmtId="287" fontId="10" fillId="0" borderId="31" xfId="0" applyNumberFormat="1" applyFont="1" applyFill="1" applyBorder="1" applyAlignment="1">
      <alignment horizontal="center" vertical="center"/>
    </xf>
    <xf numFmtId="287" fontId="10" fillId="0" borderId="55" xfId="0" applyNumberFormat="1" applyFont="1" applyFill="1" applyBorder="1" applyAlignment="1">
      <alignment horizontal="center" vertical="center"/>
    </xf>
    <xf numFmtId="287" fontId="10" fillId="0" borderId="5" xfId="0" applyNumberFormat="1" applyFont="1" applyFill="1" applyBorder="1" applyAlignment="1">
      <alignment horizontal="center" vertical="center"/>
    </xf>
    <xf numFmtId="287" fontId="10" fillId="0" borderId="0" xfId="0" applyNumberFormat="1" applyFont="1" applyFill="1" applyBorder="1" applyAlignment="1">
      <alignment horizontal="center" vertical="center"/>
    </xf>
    <xf numFmtId="287" fontId="10" fillId="0" borderId="6" xfId="0" applyNumberFormat="1" applyFont="1" applyFill="1" applyBorder="1" applyAlignment="1">
      <alignment horizontal="center" vertical="center"/>
    </xf>
    <xf numFmtId="287" fontId="10" fillId="0" borderId="52" xfId="0" applyNumberFormat="1" applyFont="1" applyFill="1" applyBorder="1" applyAlignment="1">
      <alignment horizontal="center" vertical="center"/>
    </xf>
    <xf numFmtId="287" fontId="10" fillId="0" borderId="30" xfId="0" applyNumberFormat="1" applyFont="1" applyFill="1" applyBorder="1" applyAlignment="1">
      <alignment horizontal="center" vertical="center"/>
    </xf>
    <xf numFmtId="287" fontId="10" fillId="0" borderId="53" xfId="0" applyNumberFormat="1" applyFont="1" applyFill="1" applyBorder="1" applyAlignment="1">
      <alignment horizontal="center" vertical="center"/>
    </xf>
    <xf numFmtId="3" fontId="10" fillId="0" borderId="54" xfId="0" applyNumberFormat="1" applyFont="1" applyFill="1" applyBorder="1" applyAlignment="1">
      <alignment horizontal="center" vertical="center"/>
    </xf>
    <xf numFmtId="3" fontId="10" fillId="0" borderId="55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 vertical="center"/>
    </xf>
    <xf numFmtId="3" fontId="10" fillId="0" borderId="52" xfId="0" applyNumberFormat="1" applyFont="1" applyFill="1" applyBorder="1" applyAlignment="1">
      <alignment horizontal="center" vertical="center"/>
    </xf>
    <xf numFmtId="3" fontId="10" fillId="0" borderId="53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51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2" fillId="0" borderId="51" xfId="0" applyNumberFormat="1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3" fontId="12" fillId="0" borderId="3" xfId="0" applyNumberFormat="1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0" fontId="0" fillId="0" borderId="51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 wrapText="1"/>
    </xf>
    <xf numFmtId="166" fontId="11" fillId="0" borderId="1" xfId="12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24" fillId="0" borderId="1" xfId="0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left" vertical="center" wrapText="1"/>
    </xf>
    <xf numFmtId="3" fontId="10" fillId="0" borderId="51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vertical="center" wrapText="1"/>
    </xf>
    <xf numFmtId="0" fontId="0" fillId="0" borderId="43" xfId="0" applyBorder="1" applyAlignment="1">
      <alignment horizontal="center" vertical="center" wrapText="1" readingOrder="1"/>
    </xf>
    <xf numFmtId="0" fontId="0" fillId="0" borderId="44" xfId="0" applyBorder="1" applyAlignment="1">
      <alignment horizontal="center" vertical="center" wrapText="1" readingOrder="1"/>
    </xf>
    <xf numFmtId="0" fontId="0" fillId="0" borderId="45" xfId="0" applyBorder="1" applyAlignment="1">
      <alignment horizontal="center" vertical="center" wrapText="1" readingOrder="1"/>
    </xf>
    <xf numFmtId="0" fontId="0" fillId="0" borderId="46" xfId="0" applyBorder="1" applyAlignment="1">
      <alignment horizontal="center" vertical="center" wrapText="1" readingOrder="1"/>
    </xf>
    <xf numFmtId="0" fontId="0" fillId="0" borderId="47" xfId="0" applyBorder="1" applyAlignment="1">
      <alignment horizontal="center" vertical="center" wrapText="1" readingOrder="1"/>
    </xf>
    <xf numFmtId="0" fontId="235" fillId="0" borderId="43" xfId="0" applyFont="1" applyBorder="1" applyAlignment="1">
      <alignment horizontal="left" vertical="center" wrapText="1" readingOrder="1"/>
    </xf>
    <xf numFmtId="0" fontId="235" fillId="0" borderId="44" xfId="0" applyFont="1" applyBorder="1" applyAlignment="1">
      <alignment horizontal="left" vertical="center" wrapText="1" readingOrder="1"/>
    </xf>
    <xf numFmtId="0" fontId="235" fillId="0" borderId="43" xfId="0" applyFont="1" applyBorder="1" applyAlignment="1">
      <alignment horizontal="center" vertical="center" wrapText="1" readingOrder="1"/>
    </xf>
    <xf numFmtId="0" fontId="235" fillId="0" borderId="44" xfId="0" applyFont="1" applyBorder="1" applyAlignment="1">
      <alignment horizontal="center" vertical="center" wrapText="1" readingOrder="1"/>
    </xf>
    <xf numFmtId="0" fontId="236" fillId="0" borderId="49" xfId="0" applyFont="1" applyBorder="1" applyAlignment="1">
      <alignment horizontal="center" vertical="center" wrapText="1" readingOrder="1"/>
    </xf>
    <xf numFmtId="0" fontId="236" fillId="0" borderId="50" xfId="0" applyFont="1" applyBorder="1" applyAlignment="1">
      <alignment horizontal="center" vertical="center" wrapText="1" readingOrder="1"/>
    </xf>
    <xf numFmtId="0" fontId="0" fillId="0" borderId="48" xfId="0" applyBorder="1" applyAlignment="1">
      <alignment horizontal="center" vertical="center" wrapText="1" readingOrder="1"/>
    </xf>
  </cellXfs>
  <cellStyles count="3940">
    <cellStyle name="_x0005__x001c_" xfId="20"/>
    <cellStyle name="_x0013_" xfId="1928"/>
    <cellStyle name=" 1" xfId="1929"/>
    <cellStyle name="_x0005__x001c_ 2" xfId="1930"/>
    <cellStyle name="_x000a_bidires=100_x000d_" xfId="1931"/>
    <cellStyle name="_x000d__x000a_JournalTemplate=C:\COMFO\CTALK\JOURSTD.TPL_x000d__x000a_LbStateAddress=3 3 0 251 1 89 2 311_x000d__x000a_LbStateJou" xfId="21"/>
    <cellStyle name="_x000d__x000a_JournalTemplate=C:\COMFO\CTALK\JOURSTD.TPL_x000d__x000a_LbStateAddress=3 3 0 251 1 89 2 311_x000d__x000a_LbStateJou 2" xfId="1932"/>
    <cellStyle name="$ тыс" xfId="1933"/>
    <cellStyle name="$ тыс. (0)" xfId="1934"/>
    <cellStyle name="???????" xfId="1935"/>
    <cellStyle name="????????" xfId="1936"/>
    <cellStyle name="???????? [0]" xfId="1937"/>
    <cellStyle name="??????????" xfId="1938"/>
    <cellStyle name="?????????? [0]" xfId="1939"/>
    <cellStyle name="???????_Income Statement" xfId="1940"/>
    <cellStyle name="?ђ??‹?‚?љ1" xfId="22"/>
    <cellStyle name="?ђ??‹?‚?љ1 2" xfId="1941"/>
    <cellStyle name="?ђ??‹?‚?љ1_4П" xfId="1942"/>
    <cellStyle name="?ђ??‹?‚?љ2" xfId="23"/>
    <cellStyle name="?ђ??‹?‚?љ2 2" xfId="1943"/>
    <cellStyle name="?ђ??‹?‚?љ2_4П" xfId="1944"/>
    <cellStyle name="_`KAP NAC_05_F-2_Trial balance 31 12 05_16.09.06" xfId="1945"/>
    <cellStyle name="_~9158782" xfId="24"/>
    <cellStyle name="_~9158782 2" xfId="1946"/>
    <cellStyle name="_01 01" xfId="25"/>
    <cellStyle name="_01 01 2" xfId="1947"/>
    <cellStyle name="_01 01_4П" xfId="1948"/>
    <cellStyle name="_01 01_4П 2" xfId="1949"/>
    <cellStyle name="_01 02" xfId="26"/>
    <cellStyle name="_01 02 2" xfId="1950"/>
    <cellStyle name="_01 02_4П" xfId="1951"/>
    <cellStyle name="_01 02_4П 2" xfId="1952"/>
    <cellStyle name="_01 04" xfId="27"/>
    <cellStyle name="_01 04 2" xfId="1953"/>
    <cellStyle name="_01 04_4П" xfId="1954"/>
    <cellStyle name="_01 04_4П 2" xfId="1955"/>
    <cellStyle name="_01 06 эл энерия" xfId="28"/>
    <cellStyle name="_01 06 эл энерия 2" xfId="1956"/>
    <cellStyle name="_01 06 эл энерия_4П" xfId="1957"/>
    <cellStyle name="_01 06 эл энерия_4П 2" xfId="1958"/>
    <cellStyle name="_04 01 ФОТ" xfId="29"/>
    <cellStyle name="_04 01 ФОТ 2" xfId="1959"/>
    <cellStyle name="_04 01 ФОТ_4П" xfId="1960"/>
    <cellStyle name="_04 01 ФОТ_4П 2" xfId="1961"/>
    <cellStyle name="_04 03, 04 05 налоги" xfId="30"/>
    <cellStyle name="_04 03, 04 05 налоги 2" xfId="1962"/>
    <cellStyle name="_04 03, 04 05 налоги_4П" xfId="1963"/>
    <cellStyle name="_04 03, 04 05 налоги_4П 2" xfId="1964"/>
    <cellStyle name="_06 01" xfId="31"/>
    <cellStyle name="_06 01 2" xfId="1965"/>
    <cellStyle name="_06 01_4П" xfId="1966"/>
    <cellStyle name="_06 01_4П 2" xfId="1967"/>
    <cellStyle name="_06 07" xfId="32"/>
    <cellStyle name="_06 07 2" xfId="1968"/>
    <cellStyle name="_06 07_4П" xfId="1969"/>
    <cellStyle name="_06 07_4П 2" xfId="1970"/>
    <cellStyle name="_06 08" xfId="33"/>
    <cellStyle name="_06 08 2" xfId="1971"/>
    <cellStyle name="_06 08_4П" xfId="1972"/>
    <cellStyle name="_06 08_4П 2" xfId="1973"/>
    <cellStyle name="_06 09" xfId="34"/>
    <cellStyle name="_06 09 2" xfId="1974"/>
    <cellStyle name="_06 09_4П" xfId="1975"/>
    <cellStyle name="_06 09_4П 2" xfId="1976"/>
    <cellStyle name="_06 10" xfId="35"/>
    <cellStyle name="_06 10 2" xfId="1977"/>
    <cellStyle name="_06 10_4П" xfId="1978"/>
    <cellStyle name="_06 10_4П 2" xfId="1979"/>
    <cellStyle name="_06 11" xfId="36"/>
    <cellStyle name="_06 11 2" xfId="1980"/>
    <cellStyle name="_06 11_4П" xfId="1981"/>
    <cellStyle name="_06 11_4П 2" xfId="1982"/>
    <cellStyle name="_06 14" xfId="37"/>
    <cellStyle name="_06 14 2" xfId="1983"/>
    <cellStyle name="_06 14_4П" xfId="1984"/>
    <cellStyle name="_06 14_4П 2" xfId="1985"/>
    <cellStyle name="_06.17" xfId="38"/>
    <cellStyle name="_06.17 2" xfId="1986"/>
    <cellStyle name="_10 00 нормативные потери" xfId="39"/>
    <cellStyle name="_10 00 нормативные потери 2" xfId="1987"/>
    <cellStyle name="_10 00 нормативные потери_4П" xfId="1988"/>
    <cellStyle name="_10 00 нормативные потери_4П 2" xfId="1989"/>
    <cellStyle name="_13 СлавСПбНП Платежный бюджет_06" xfId="1990"/>
    <cellStyle name="_1A15C5E" xfId="1991"/>
    <cellStyle name="_2 форма АлЭС_6мес10" xfId="40"/>
    <cellStyle name="_2 форма АлЭС_6мес10 2" xfId="1992"/>
    <cellStyle name="_20090528 ПРИП" xfId="41"/>
    <cellStyle name="_20090528 ПРИП 2" xfId="42"/>
    <cellStyle name="_20090528 ПРИП 2 2" xfId="1993"/>
    <cellStyle name="_20090528 ПРИП 2 3" xfId="1994"/>
    <cellStyle name="_20090528 ПРИП 2_4П" xfId="1995"/>
    <cellStyle name="_20090528 ПРИП 2_4П 2" xfId="1996"/>
    <cellStyle name="_20090528 ПРИП 3" xfId="1997"/>
    <cellStyle name="_23.01.03_КрАЗ_изм НЗП_ноя0211мес.02" xfId="43"/>
    <cellStyle name="_23.01.03_КрАЗ_изм НЗП_ноя0211мес.02 2" xfId="44"/>
    <cellStyle name="_23.01.03_КрАЗ_изм НЗП_ноя0211мес.02 2 2" xfId="1998"/>
    <cellStyle name="_23.01.03_КрАЗ_изм НЗП_ноя0211мес.02 2 3" xfId="1999"/>
    <cellStyle name="_23.01.03_КрАЗ_изм НЗП_ноя0211мес.02 2_4П" xfId="2000"/>
    <cellStyle name="_23.01.03_КрАЗ_изм НЗП_ноя0211мес.02 2_4П 2" xfId="2001"/>
    <cellStyle name="_23.01.03_КрАЗ_изм НЗП_ноя0211мес.02 3" xfId="2002"/>
    <cellStyle name="_2форма_АлЭС_06_10" xfId="45"/>
    <cellStyle name="_2форма_АлЭС_06_10 2" xfId="2003"/>
    <cellStyle name="_37" xfId="2004"/>
    <cellStyle name="_4.Новые  Формы бюджета _new" xfId="46"/>
    <cellStyle name="_4.Новые  Формы бюджета _new 2" xfId="47"/>
    <cellStyle name="_4.Новые  Формы бюджета _new 2 2" xfId="2005"/>
    <cellStyle name="_4.Новые  Формы бюджета _new 2 3" xfId="2006"/>
    <cellStyle name="_4.Новые  Формы бюджета _new 2_4П" xfId="2007"/>
    <cellStyle name="_4.Новые  Формы бюджета _new 2_4П 2" xfId="2008"/>
    <cellStyle name="_4.Новые  Формы бюджета _new 3" xfId="2009"/>
    <cellStyle name="_4.Новые  Формы бюджета _new_4П" xfId="2010"/>
    <cellStyle name="_4.Новые  Формы бюджета _new_4П 2" xfId="2011"/>
    <cellStyle name="_Book1" xfId="2012"/>
    <cellStyle name="_Book3" xfId="2013"/>
    <cellStyle name="_Cash 2010-2020" xfId="48"/>
    <cellStyle name="_Cash 2010-2020 2" xfId="2014"/>
    <cellStyle name="_Disclosures_EE_Min rights" xfId="2015"/>
    <cellStyle name="_Dsclosures_IK" xfId="2016"/>
    <cellStyle name="_FA" xfId="2017"/>
    <cellStyle name="_FFF" xfId="49"/>
    <cellStyle name="_FFF 2" xfId="50"/>
    <cellStyle name="_FFF 2 2" xfId="2018"/>
    <cellStyle name="_FFF 2 3" xfId="2019"/>
    <cellStyle name="_FFF 2_4П" xfId="2020"/>
    <cellStyle name="_FFF 2_4П 2" xfId="2021"/>
    <cellStyle name="_FFF 3" xfId="2022"/>
    <cellStyle name="_FFF_New Form10_2" xfId="51"/>
    <cellStyle name="_FFF_New Form10_2 2" xfId="52"/>
    <cellStyle name="_FFF_New Form10_2 2 2" xfId="2023"/>
    <cellStyle name="_FFF_New Form10_2 2 3" xfId="2024"/>
    <cellStyle name="_FFF_New Form10_2 2_4П" xfId="2025"/>
    <cellStyle name="_FFF_New Form10_2 2_4П 2" xfId="2026"/>
    <cellStyle name="_FFF_New Form10_2 3" xfId="2027"/>
    <cellStyle name="_FFF_Nsi" xfId="53"/>
    <cellStyle name="_FFF_Nsi 2" xfId="54"/>
    <cellStyle name="_FFF_Nsi 2 2" xfId="2028"/>
    <cellStyle name="_FFF_Nsi 2 3" xfId="2029"/>
    <cellStyle name="_FFF_Nsi 2_4П" xfId="2030"/>
    <cellStyle name="_FFF_Nsi 2_4П 2" xfId="2031"/>
    <cellStyle name="_FFF_Nsi 3" xfId="2032"/>
    <cellStyle name="_FFF_Nsi_1" xfId="55"/>
    <cellStyle name="_FFF_Nsi_1 2" xfId="56"/>
    <cellStyle name="_FFF_Nsi_1 2 2" xfId="2033"/>
    <cellStyle name="_FFF_Nsi_1 2 3" xfId="2034"/>
    <cellStyle name="_FFF_Nsi_1 2_4П" xfId="2035"/>
    <cellStyle name="_FFF_Nsi_1 2_4П 2" xfId="2036"/>
    <cellStyle name="_FFF_Nsi_1 3" xfId="2037"/>
    <cellStyle name="_FFF_Nsi_139" xfId="57"/>
    <cellStyle name="_FFF_Nsi_139 2" xfId="58"/>
    <cellStyle name="_FFF_Nsi_139 2 2" xfId="2038"/>
    <cellStyle name="_FFF_Nsi_139 2 3" xfId="2039"/>
    <cellStyle name="_FFF_Nsi_139 2_4П" xfId="2040"/>
    <cellStyle name="_FFF_Nsi_139 2_4П 2" xfId="2041"/>
    <cellStyle name="_FFF_Nsi_139 3" xfId="2042"/>
    <cellStyle name="_FFF_Nsi_140" xfId="59"/>
    <cellStyle name="_FFF_Nsi_140 2" xfId="60"/>
    <cellStyle name="_FFF_Nsi_140 2 2" xfId="2043"/>
    <cellStyle name="_FFF_Nsi_140 2 3" xfId="2044"/>
    <cellStyle name="_FFF_Nsi_140 2_4П" xfId="2045"/>
    <cellStyle name="_FFF_Nsi_140 2_4П 2" xfId="2046"/>
    <cellStyle name="_FFF_Nsi_140 3" xfId="2047"/>
    <cellStyle name="_FFF_Nsi_140(Зах)" xfId="61"/>
    <cellStyle name="_FFF_Nsi_140(Зах) 2" xfId="62"/>
    <cellStyle name="_FFF_Nsi_140(Зах) 2 2" xfId="2048"/>
    <cellStyle name="_FFF_Nsi_140(Зах) 2 3" xfId="2049"/>
    <cellStyle name="_FFF_Nsi_140(Зах) 2_4П" xfId="2050"/>
    <cellStyle name="_FFF_Nsi_140(Зах) 2_4П 2" xfId="2051"/>
    <cellStyle name="_FFF_Nsi_140(Зах) 3" xfId="2052"/>
    <cellStyle name="_FFF_Nsi_140_mod" xfId="63"/>
    <cellStyle name="_FFF_Nsi_140_mod 2" xfId="64"/>
    <cellStyle name="_FFF_Nsi_140_mod 2 2" xfId="2053"/>
    <cellStyle name="_FFF_Nsi_140_mod 2 3" xfId="2054"/>
    <cellStyle name="_FFF_Nsi_140_mod 2_4П" xfId="2055"/>
    <cellStyle name="_FFF_Nsi_140_mod 2_4П 2" xfId="2056"/>
    <cellStyle name="_FFF_Nsi_140_mod 3" xfId="2057"/>
    <cellStyle name="_FFF_Summary" xfId="65"/>
    <cellStyle name="_FFF_Summary 2" xfId="66"/>
    <cellStyle name="_FFF_Summary 2 2" xfId="2058"/>
    <cellStyle name="_FFF_Summary 2 3" xfId="2059"/>
    <cellStyle name="_FFF_Summary 2_4П" xfId="2060"/>
    <cellStyle name="_FFF_Summary 2_4П 2" xfId="2061"/>
    <cellStyle name="_FFF_Summary 3" xfId="2062"/>
    <cellStyle name="_FFF_Tax_form_1кв_3" xfId="67"/>
    <cellStyle name="_FFF_Tax_form_1кв_3 2" xfId="68"/>
    <cellStyle name="_FFF_Tax_form_1кв_3 2 2" xfId="2063"/>
    <cellStyle name="_FFF_Tax_form_1кв_3 2 3" xfId="2064"/>
    <cellStyle name="_FFF_Tax_form_1кв_3 2_4П" xfId="2065"/>
    <cellStyle name="_FFF_Tax_form_1кв_3 2_4П 2" xfId="2066"/>
    <cellStyle name="_FFF_Tax_form_1кв_3 3" xfId="2067"/>
    <cellStyle name="_FFF_БКЭ" xfId="69"/>
    <cellStyle name="_FFF_БКЭ 2" xfId="70"/>
    <cellStyle name="_FFF_БКЭ 2 2" xfId="2068"/>
    <cellStyle name="_FFF_БКЭ 2 3" xfId="2069"/>
    <cellStyle name="_FFF_БКЭ 2_4П" xfId="2070"/>
    <cellStyle name="_FFF_БКЭ 2_4П 2" xfId="2071"/>
    <cellStyle name="_FFF_БКЭ 3" xfId="2072"/>
    <cellStyle name="_Final_Book_010301" xfId="71"/>
    <cellStyle name="_Final_Book_010301 2" xfId="72"/>
    <cellStyle name="_Final_Book_010301 2 2" xfId="2073"/>
    <cellStyle name="_Final_Book_010301 2 3" xfId="2074"/>
    <cellStyle name="_Final_Book_010301 2_4П" xfId="2075"/>
    <cellStyle name="_Final_Book_010301 2_4П 2" xfId="2076"/>
    <cellStyle name="_Final_Book_010301 3" xfId="2077"/>
    <cellStyle name="_Final_Book_010301_New Form10_2" xfId="73"/>
    <cellStyle name="_Final_Book_010301_New Form10_2 2" xfId="74"/>
    <cellStyle name="_Final_Book_010301_New Form10_2 2 2" xfId="2078"/>
    <cellStyle name="_Final_Book_010301_New Form10_2 2 3" xfId="2079"/>
    <cellStyle name="_Final_Book_010301_New Form10_2 2_4П" xfId="2080"/>
    <cellStyle name="_Final_Book_010301_New Form10_2 2_4П 2" xfId="2081"/>
    <cellStyle name="_Final_Book_010301_New Form10_2 3" xfId="2082"/>
    <cellStyle name="_Final_Book_010301_Nsi" xfId="75"/>
    <cellStyle name="_Final_Book_010301_Nsi 2" xfId="76"/>
    <cellStyle name="_Final_Book_010301_Nsi 2 2" xfId="2083"/>
    <cellStyle name="_Final_Book_010301_Nsi 2 3" xfId="2084"/>
    <cellStyle name="_Final_Book_010301_Nsi 2_4П" xfId="2085"/>
    <cellStyle name="_Final_Book_010301_Nsi 2_4П 2" xfId="2086"/>
    <cellStyle name="_Final_Book_010301_Nsi 3" xfId="2087"/>
    <cellStyle name="_Final_Book_010301_Nsi_1" xfId="77"/>
    <cellStyle name="_Final_Book_010301_Nsi_1 2" xfId="78"/>
    <cellStyle name="_Final_Book_010301_Nsi_1 2 2" xfId="2088"/>
    <cellStyle name="_Final_Book_010301_Nsi_1 2 3" xfId="2089"/>
    <cellStyle name="_Final_Book_010301_Nsi_1 2_4П" xfId="2090"/>
    <cellStyle name="_Final_Book_010301_Nsi_1 2_4П 2" xfId="2091"/>
    <cellStyle name="_Final_Book_010301_Nsi_1 3" xfId="2092"/>
    <cellStyle name="_Final_Book_010301_Nsi_139" xfId="79"/>
    <cellStyle name="_Final_Book_010301_Nsi_139 2" xfId="80"/>
    <cellStyle name="_Final_Book_010301_Nsi_139 2 2" xfId="2093"/>
    <cellStyle name="_Final_Book_010301_Nsi_139 2 3" xfId="2094"/>
    <cellStyle name="_Final_Book_010301_Nsi_139 2_4П" xfId="2095"/>
    <cellStyle name="_Final_Book_010301_Nsi_139 2_4П 2" xfId="2096"/>
    <cellStyle name="_Final_Book_010301_Nsi_139 3" xfId="2097"/>
    <cellStyle name="_Final_Book_010301_Nsi_140" xfId="81"/>
    <cellStyle name="_Final_Book_010301_Nsi_140 2" xfId="82"/>
    <cellStyle name="_Final_Book_010301_Nsi_140 2 2" xfId="2098"/>
    <cellStyle name="_Final_Book_010301_Nsi_140 2 3" xfId="2099"/>
    <cellStyle name="_Final_Book_010301_Nsi_140 2_4П" xfId="2100"/>
    <cellStyle name="_Final_Book_010301_Nsi_140 2_4П 2" xfId="2101"/>
    <cellStyle name="_Final_Book_010301_Nsi_140 3" xfId="2102"/>
    <cellStyle name="_Final_Book_010301_Nsi_140(Зах)" xfId="83"/>
    <cellStyle name="_Final_Book_010301_Nsi_140(Зах) 2" xfId="84"/>
    <cellStyle name="_Final_Book_010301_Nsi_140(Зах) 2 2" xfId="2103"/>
    <cellStyle name="_Final_Book_010301_Nsi_140(Зах) 2 3" xfId="2104"/>
    <cellStyle name="_Final_Book_010301_Nsi_140(Зах) 2_4П" xfId="2105"/>
    <cellStyle name="_Final_Book_010301_Nsi_140(Зах) 2_4П 2" xfId="2106"/>
    <cellStyle name="_Final_Book_010301_Nsi_140(Зах) 3" xfId="2107"/>
    <cellStyle name="_Final_Book_010301_Nsi_140_mod" xfId="85"/>
    <cellStyle name="_Final_Book_010301_Nsi_140_mod 2" xfId="86"/>
    <cellStyle name="_Final_Book_010301_Nsi_140_mod 2 2" xfId="2108"/>
    <cellStyle name="_Final_Book_010301_Nsi_140_mod 2 3" xfId="2109"/>
    <cellStyle name="_Final_Book_010301_Nsi_140_mod 2_4П" xfId="2110"/>
    <cellStyle name="_Final_Book_010301_Nsi_140_mod 2_4П 2" xfId="2111"/>
    <cellStyle name="_Final_Book_010301_Nsi_140_mod 3" xfId="2112"/>
    <cellStyle name="_Final_Book_010301_Summary" xfId="87"/>
    <cellStyle name="_Final_Book_010301_Summary 2" xfId="88"/>
    <cellStyle name="_Final_Book_010301_Summary 2 2" xfId="2113"/>
    <cellStyle name="_Final_Book_010301_Summary 2 3" xfId="2114"/>
    <cellStyle name="_Final_Book_010301_Summary 2_4П" xfId="2115"/>
    <cellStyle name="_Final_Book_010301_Summary 2_4П 2" xfId="2116"/>
    <cellStyle name="_Final_Book_010301_Summary 3" xfId="2117"/>
    <cellStyle name="_Final_Book_010301_Tax_form_1кв_3" xfId="89"/>
    <cellStyle name="_Final_Book_010301_Tax_form_1кв_3 2" xfId="90"/>
    <cellStyle name="_Final_Book_010301_Tax_form_1кв_3 2 2" xfId="2118"/>
    <cellStyle name="_Final_Book_010301_Tax_form_1кв_3 2 3" xfId="2119"/>
    <cellStyle name="_Final_Book_010301_Tax_form_1кв_3 2_4П" xfId="2120"/>
    <cellStyle name="_Final_Book_010301_Tax_form_1кв_3 2_4П 2" xfId="2121"/>
    <cellStyle name="_Final_Book_010301_Tax_form_1кв_3 3" xfId="2122"/>
    <cellStyle name="_Final_Book_010301_БКЭ" xfId="91"/>
    <cellStyle name="_Final_Book_010301_БКЭ 2" xfId="92"/>
    <cellStyle name="_Final_Book_010301_БКЭ 2 2" xfId="2123"/>
    <cellStyle name="_Final_Book_010301_БКЭ 2 3" xfId="2124"/>
    <cellStyle name="_Final_Book_010301_БКЭ 2_4П" xfId="2125"/>
    <cellStyle name="_Final_Book_010301_БКЭ 2_4П 2" xfId="2126"/>
    <cellStyle name="_Final_Book_010301_БКЭ 3" xfId="2127"/>
    <cellStyle name="_Forms RAS_v3_29122008_PV" xfId="2128"/>
    <cellStyle name="_Forms RAS_v4_16.01.2009" xfId="2129"/>
    <cellStyle name="_Forms RAS_v7_17.02.2009" xfId="2130"/>
    <cellStyle name="_FS forms_RAS_GPN" xfId="2131"/>
    <cellStyle name="_FS_FS&amp;Notes RAS_GPN_08.12.08._AE_v2" xfId="2132"/>
    <cellStyle name="_Inv WAC(COGS)_USD" xfId="2133"/>
    <cellStyle name="_KAP NAK_06_reporting table_rus_28.09" xfId="2134"/>
    <cellStyle name="_KEGOC" xfId="93"/>
    <cellStyle name="_KEGOC 2" xfId="2135"/>
    <cellStyle name="_KTG_06_2007" xfId="94"/>
    <cellStyle name="_KTG_06_2007 2" xfId="95"/>
    <cellStyle name="_KTG_06_2007 2 2" xfId="2136"/>
    <cellStyle name="_KTG_06_2007 2 3" xfId="2137"/>
    <cellStyle name="_KTG_06_2007 2_4П" xfId="2138"/>
    <cellStyle name="_KTG_06_2007 2_4П 2" xfId="2139"/>
    <cellStyle name="_KTG_06_2007 3" xfId="2140"/>
    <cellStyle name="_KTG_06_2007_4П" xfId="2141"/>
    <cellStyle name="_KTG_06_2007_4П 2" xfId="2142"/>
    <cellStyle name="_KTG_07_2007" xfId="96"/>
    <cellStyle name="_KTG_07_2007 2" xfId="2143"/>
    <cellStyle name="_NAC KAP_06_Inventory_IK (Kurmanova, Indira_Almaty_KPMG-STAFF_CIS's Copy)" xfId="2144"/>
    <cellStyle name="_NAC_06_reporting tables" xfId="2145"/>
    <cellStyle name="_New_Sofi" xfId="97"/>
    <cellStyle name="_New_Sofi 2" xfId="98"/>
    <cellStyle name="_New_Sofi 2 2" xfId="2146"/>
    <cellStyle name="_New_Sofi 2 3" xfId="2147"/>
    <cellStyle name="_New_Sofi 2_4П" xfId="2148"/>
    <cellStyle name="_New_Sofi 2_4П 2" xfId="2149"/>
    <cellStyle name="_New_Sofi 3" xfId="2150"/>
    <cellStyle name="_New_Sofi_FFF" xfId="99"/>
    <cellStyle name="_New_Sofi_FFF 2" xfId="100"/>
    <cellStyle name="_New_Sofi_FFF 2 2" xfId="2151"/>
    <cellStyle name="_New_Sofi_FFF 2 3" xfId="2152"/>
    <cellStyle name="_New_Sofi_FFF 2_4П" xfId="2153"/>
    <cellStyle name="_New_Sofi_FFF 2_4П 2" xfId="2154"/>
    <cellStyle name="_New_Sofi_FFF 3" xfId="2155"/>
    <cellStyle name="_New_Sofi_New Form10_2" xfId="101"/>
    <cellStyle name="_New_Sofi_New Form10_2 2" xfId="102"/>
    <cellStyle name="_New_Sofi_New Form10_2 2 2" xfId="2156"/>
    <cellStyle name="_New_Sofi_New Form10_2 2 3" xfId="2157"/>
    <cellStyle name="_New_Sofi_New Form10_2 2_4П" xfId="2158"/>
    <cellStyle name="_New_Sofi_New Form10_2 2_4П 2" xfId="2159"/>
    <cellStyle name="_New_Sofi_New Form10_2 3" xfId="2160"/>
    <cellStyle name="_New_Sofi_Nsi" xfId="103"/>
    <cellStyle name="_New_Sofi_Nsi 2" xfId="104"/>
    <cellStyle name="_New_Sofi_Nsi 2 2" xfId="2161"/>
    <cellStyle name="_New_Sofi_Nsi 2 3" xfId="2162"/>
    <cellStyle name="_New_Sofi_Nsi 2_4П" xfId="2163"/>
    <cellStyle name="_New_Sofi_Nsi 2_4П 2" xfId="2164"/>
    <cellStyle name="_New_Sofi_Nsi 3" xfId="2165"/>
    <cellStyle name="_New_Sofi_Nsi_1" xfId="105"/>
    <cellStyle name="_New_Sofi_Nsi_1 2" xfId="106"/>
    <cellStyle name="_New_Sofi_Nsi_1 2 2" xfId="2166"/>
    <cellStyle name="_New_Sofi_Nsi_1 2 3" xfId="2167"/>
    <cellStyle name="_New_Sofi_Nsi_1 2_4П" xfId="2168"/>
    <cellStyle name="_New_Sofi_Nsi_1 2_4П 2" xfId="2169"/>
    <cellStyle name="_New_Sofi_Nsi_1 3" xfId="2170"/>
    <cellStyle name="_New_Sofi_Nsi_139" xfId="107"/>
    <cellStyle name="_New_Sofi_Nsi_139 2" xfId="108"/>
    <cellStyle name="_New_Sofi_Nsi_139 2 2" xfId="2171"/>
    <cellStyle name="_New_Sofi_Nsi_139 2 3" xfId="2172"/>
    <cellStyle name="_New_Sofi_Nsi_139 2_4П" xfId="2173"/>
    <cellStyle name="_New_Sofi_Nsi_139 2_4П 2" xfId="2174"/>
    <cellStyle name="_New_Sofi_Nsi_139 3" xfId="2175"/>
    <cellStyle name="_New_Sofi_Nsi_140" xfId="109"/>
    <cellStyle name="_New_Sofi_Nsi_140 2" xfId="110"/>
    <cellStyle name="_New_Sofi_Nsi_140 2 2" xfId="2176"/>
    <cellStyle name="_New_Sofi_Nsi_140 2 3" xfId="2177"/>
    <cellStyle name="_New_Sofi_Nsi_140 2_4П" xfId="2178"/>
    <cellStyle name="_New_Sofi_Nsi_140 2_4П 2" xfId="2179"/>
    <cellStyle name="_New_Sofi_Nsi_140 3" xfId="2180"/>
    <cellStyle name="_New_Sofi_Nsi_140(Зах)" xfId="111"/>
    <cellStyle name="_New_Sofi_Nsi_140(Зах) 2" xfId="112"/>
    <cellStyle name="_New_Sofi_Nsi_140(Зах) 2 2" xfId="2181"/>
    <cellStyle name="_New_Sofi_Nsi_140(Зах) 2 3" xfId="2182"/>
    <cellStyle name="_New_Sofi_Nsi_140(Зах) 2_4П" xfId="2183"/>
    <cellStyle name="_New_Sofi_Nsi_140(Зах) 2_4П 2" xfId="2184"/>
    <cellStyle name="_New_Sofi_Nsi_140(Зах) 3" xfId="2185"/>
    <cellStyle name="_New_Sofi_Nsi_140_mod" xfId="113"/>
    <cellStyle name="_New_Sofi_Nsi_140_mod 2" xfId="114"/>
    <cellStyle name="_New_Sofi_Nsi_140_mod 2 2" xfId="2186"/>
    <cellStyle name="_New_Sofi_Nsi_140_mod 2 3" xfId="2187"/>
    <cellStyle name="_New_Sofi_Nsi_140_mod 2_4П" xfId="2188"/>
    <cellStyle name="_New_Sofi_Nsi_140_mod 2_4П 2" xfId="2189"/>
    <cellStyle name="_New_Sofi_Nsi_140_mod 3" xfId="2190"/>
    <cellStyle name="_New_Sofi_Summary" xfId="115"/>
    <cellStyle name="_New_Sofi_Summary 2" xfId="116"/>
    <cellStyle name="_New_Sofi_Summary 2 2" xfId="2191"/>
    <cellStyle name="_New_Sofi_Summary 2 3" xfId="2192"/>
    <cellStyle name="_New_Sofi_Summary 2_4П" xfId="2193"/>
    <cellStyle name="_New_Sofi_Summary 2_4П 2" xfId="2194"/>
    <cellStyle name="_New_Sofi_Summary 3" xfId="2195"/>
    <cellStyle name="_New_Sofi_Tax_form_1кв_3" xfId="117"/>
    <cellStyle name="_New_Sofi_Tax_form_1кв_3 2" xfId="118"/>
    <cellStyle name="_New_Sofi_Tax_form_1кв_3 2 2" xfId="2196"/>
    <cellStyle name="_New_Sofi_Tax_form_1кв_3 2 3" xfId="2197"/>
    <cellStyle name="_New_Sofi_Tax_form_1кв_3 2_4П" xfId="2198"/>
    <cellStyle name="_New_Sofi_Tax_form_1кв_3 2_4П 2" xfId="2199"/>
    <cellStyle name="_New_Sofi_Tax_form_1кв_3 3" xfId="2200"/>
    <cellStyle name="_New_Sofi_БКЭ" xfId="119"/>
    <cellStyle name="_New_Sofi_БКЭ 2" xfId="120"/>
    <cellStyle name="_New_Sofi_БКЭ 2 2" xfId="2201"/>
    <cellStyle name="_New_Sofi_БКЭ 2 3" xfId="2202"/>
    <cellStyle name="_New_Sofi_БКЭ 2_4П" xfId="2203"/>
    <cellStyle name="_New_Sofi_БКЭ 2_4П 2" xfId="2204"/>
    <cellStyle name="_New_Sofi_БКЭ 3" xfId="2205"/>
    <cellStyle name="_Nsi" xfId="121"/>
    <cellStyle name="_Nsi 2" xfId="122"/>
    <cellStyle name="_Nsi 2 2" xfId="2206"/>
    <cellStyle name="_Nsi 2 3" xfId="2207"/>
    <cellStyle name="_Nsi 2_4П" xfId="2208"/>
    <cellStyle name="_Nsi 2_4П 2" xfId="2209"/>
    <cellStyle name="_Nsi 3" xfId="2210"/>
    <cellStyle name="_№ 2 СКОРРЕКТИРОВАННЫЙ БЮДЖЕТ НА 2010 ГОД 20.01.10+" xfId="123"/>
    <cellStyle name="_№ 2 СКОРРЕКТИРОВАННЫЙ БЮДЖЕТ НА 2010 ГОД 20.01.10+ 2" xfId="2211"/>
    <cellStyle name="_№ 2 СКОРРЕКТИРОВАННЫЙ БЮДЖЕТ НА 2010 ГОД 20.01.10+_4П" xfId="2212"/>
    <cellStyle name="_№ 2 СКОРРЕКТИРОВАННЫЙ БЮДЖЕТ НА 2010 ГОД 20.01.10+_4П 2" xfId="2213"/>
    <cellStyle name="_Plug" xfId="2214"/>
    <cellStyle name="_Plug_ARO_figures_2004" xfId="2215"/>
    <cellStyle name="_Plug_Depletion calc 6m 2004" xfId="2216"/>
    <cellStyle name="_Plug_PBC 6m 2004 Lenina mine all" xfId="2217"/>
    <cellStyle name="_Plug_PBC Lenina mine support for adjs  6m 2004" xfId="2218"/>
    <cellStyle name="_Plug_Transformation_Lenina mine_12m2003_NGW adj" xfId="2219"/>
    <cellStyle name="_Plug_Transformation_Sibirginskiy mine_6m2004 NGW" xfId="2220"/>
    <cellStyle name="_Plug_ГААП 1 полугодие от Том.раз." xfId="2221"/>
    <cellStyle name="_Plug_ГААП 6 месяцев 2004г Ленина испр" xfId="2222"/>
    <cellStyle name="_Plug_Дополнение к  GAAP 1 полуг 2004 г" xfId="2223"/>
    <cellStyle name="_Plug_РВС ГААП 6 мес 03 Ленина" xfId="2224"/>
    <cellStyle name="_Plug_РВС_ ш. Ленина_01.03.04 adj" xfId="2225"/>
    <cellStyle name="_Plug_Р-з Сибиргинский 6 мес 2004 GAAP" xfId="2226"/>
    <cellStyle name="_Plug_Ф3" xfId="2227"/>
    <cellStyle name="_Plug_Шахта_Сибиргинская" xfId="2228"/>
    <cellStyle name="_PRICE_1C" xfId="124"/>
    <cellStyle name="_PRICE_1C 2" xfId="2229"/>
    <cellStyle name="_Registers_for taxes" xfId="2230"/>
    <cellStyle name="_Salary" xfId="2231"/>
    <cellStyle name="_Segment reporting_disclosure" xfId="2232"/>
    <cellStyle name="_Андеррайтинг" xfId="125"/>
    <cellStyle name="_Андеррайтинг 2" xfId="2233"/>
    <cellStyle name="_Баланс за 2005 год окончательный" xfId="126"/>
    <cellStyle name="_Баланс за 2005 год окончательный 2" xfId="2234"/>
    <cellStyle name="_БАЛАНС чисто  АПК на 31.12.2008 окончательный" xfId="127"/>
    <cellStyle name="_БАЛАНС чисто  АПК на 31.12.2008 окончательный 2" xfId="2235"/>
    <cellStyle name="_Балансировка" xfId="128"/>
    <cellStyle name="_Балансировка 2" xfId="2236"/>
    <cellStyle name="_Балансировка_4П" xfId="2237"/>
    <cellStyle name="_Балансировка_4П 2" xfId="2238"/>
    <cellStyle name="_БалансРазвер_01.07.10" xfId="129"/>
    <cellStyle name="_БалансРазвер_01.07.10 2" xfId="2239"/>
    <cellStyle name="_БалансРазвер_31.12.08ПослеФинПровАудит" xfId="130"/>
    <cellStyle name="_БИЗНЕС-ПЛАН 2004 ГОД 2 вариант" xfId="2240"/>
    <cellStyle name="_БИЗНЕС-ПЛАН 2004 год 3 вар" xfId="2241"/>
    <cellStyle name="_БП_КНП- 2004 по формам Сибнефти от 18.09.2003" xfId="2242"/>
    <cellStyle name="_БРЭ" xfId="131"/>
    <cellStyle name="_БРЭ 2" xfId="2243"/>
    <cellStyle name="_БРЭ_4П" xfId="2244"/>
    <cellStyle name="_БРЭ_4П 2" xfId="2245"/>
    <cellStyle name="_Бюдж.формы ЗАО АГ" xfId="132"/>
    <cellStyle name="_Бюдж.формы ЗАО АГ 2" xfId="133"/>
    <cellStyle name="_Бюдж.формы ЗАО АГ 2 2" xfId="2246"/>
    <cellStyle name="_Бюдж.формы ЗАО АГ 2 3" xfId="2247"/>
    <cellStyle name="_Бюдж.формы ЗАО АГ 2_4П" xfId="2248"/>
    <cellStyle name="_Бюдж.формы ЗАО АГ 2_4П 2" xfId="2249"/>
    <cellStyle name="_Бюдж.формы ЗАО АГ 3" xfId="2250"/>
    <cellStyle name="_Бюдж.формы ЗАО АГ_4П" xfId="2251"/>
    <cellStyle name="_Бюдж.формы ЗАО АГ_4П 2" xfId="2252"/>
    <cellStyle name="_БЮДЖЕТ  ФОТ на 2011 год." xfId="134"/>
    <cellStyle name="_БЮДЖЕТ  ФОТ на 2011 год. 2" xfId="2253"/>
    <cellStyle name="_БЮДЖЕТ  ФОТ на 2011 год._4П" xfId="2254"/>
    <cellStyle name="_БЮДЖЕТ  ФОТ на 2011 год._4П 2" xfId="2255"/>
    <cellStyle name="_Бюджет 2,3,4,5,7,8,9, налоги, акцизы на 01_2004 от 17-25_12_03 " xfId="2256"/>
    <cellStyle name="_Бюджет 2005 к защите" xfId="135"/>
    <cellStyle name="_Бюджет 2005 к защите 2" xfId="136"/>
    <cellStyle name="_Бюджет 2005 к защите 2 2" xfId="2257"/>
    <cellStyle name="_Бюджет 2005 к защите 2 3" xfId="2258"/>
    <cellStyle name="_Бюджет 2005 к защите 2_4П" xfId="2259"/>
    <cellStyle name="_Бюджет 2005 к защите 2_4П 2" xfId="2260"/>
    <cellStyle name="_Бюджет 2005 к защите 3" xfId="2261"/>
    <cellStyle name="_Бюджет 2005 к защите_4П" xfId="2262"/>
    <cellStyle name="_Бюджет 2005 к защите_4П 2" xfId="2263"/>
    <cellStyle name="_Бюджет АМАНГЕЛЬДЫ ГАЗ на 2006 год (Заке 190705)" xfId="137"/>
    <cellStyle name="_Бюджет АМАНГЕЛЬДЫ ГАЗ на 2006 год (Заке 190705) 2" xfId="138"/>
    <cellStyle name="_Бюджет АМАНГЕЛЬДЫ ГАЗ на 2006 год (Заке 190705) 2 2" xfId="2264"/>
    <cellStyle name="_Бюджет АМАНГЕЛЬДЫ ГАЗ на 2006 год (Заке 190705) 2 3" xfId="2265"/>
    <cellStyle name="_Бюджет АМАНГЕЛЬДЫ ГАЗ на 2006 год (Заке 190705) 2_4П" xfId="2266"/>
    <cellStyle name="_Бюджет АМАНГЕЛЬДЫ ГАЗ на 2006 год (Заке 190705) 2_4П 2" xfId="2267"/>
    <cellStyle name="_Бюджет АМАНГЕЛЬДЫ ГАЗ на 2006 год (Заке 190705) 3" xfId="2268"/>
    <cellStyle name="_Бюджетная заявка СИТ  на 2008" xfId="139"/>
    <cellStyle name="_Бюджетная заявка СИТ  на 2008 2" xfId="2269"/>
    <cellStyle name="_Бюджетная заявка СИТ  на 2008_4П" xfId="2270"/>
    <cellStyle name="_Бюджетная заявка СИТ  на 2008_4П 2" xfId="2271"/>
    <cellStyle name="_возн. СД 2011-2015гг." xfId="140"/>
    <cellStyle name="_возн. СД 2011-2015гг. 2" xfId="2272"/>
    <cellStyle name="_возн. СД 2011-2015гг._4П" xfId="2273"/>
    <cellStyle name="_возн. СД 2011-2015гг._4П 2" xfId="2274"/>
    <cellStyle name="_ГСМ... для самрук" xfId="141"/>
    <cellStyle name="_ГСМ... для самрук 2" xfId="2275"/>
    <cellStyle name="_ГСМ... для самрук_4П" xfId="2276"/>
    <cellStyle name="_ГСМ... для самрук_4П 2" xfId="2277"/>
    <cellStyle name="_ДИТАТ ОС АРЕНДА СВОД 2005 пром  16 06 05 для ННГ" xfId="2278"/>
    <cellStyle name="_ДИТАТ ОС АРЕНДА СВОД 2005 пром. 14.06.05 для ННГ" xfId="2279"/>
    <cellStyle name="_для бюджетников" xfId="142"/>
    <cellStyle name="_для бюджетников 2" xfId="2280"/>
    <cellStyle name="_Дозакл 5 мес.2000" xfId="143"/>
    <cellStyle name="_Дозакл 5 мес.2000 2" xfId="144"/>
    <cellStyle name="_Дозакл 5 мес.2000 2 2" xfId="2281"/>
    <cellStyle name="_Дозакл 5 мес.2000 2 3" xfId="2282"/>
    <cellStyle name="_Дозакл 5 мес.2000 2_4П" xfId="2283"/>
    <cellStyle name="_Дозакл 5 мес.2000 2_4П 2" xfId="2284"/>
    <cellStyle name="_Дозакл 5 мес.2000 3" xfId="2285"/>
    <cellStyle name="_Ежемес.отчёт MMR_2009 Самрук-Энерго_окт" xfId="145"/>
    <cellStyle name="_Заявки на 2009 год СМиТ  с разбивкой  27.08.08" xfId="146"/>
    <cellStyle name="_Заявки на 2009 год СМиТ  с разбивкой  27.08.08 2" xfId="2286"/>
    <cellStyle name="_Заявки на 2009 год СМиТ  с разбивкой  27.08.08_4П" xfId="2287"/>
    <cellStyle name="_Заявки на 2009 год СМиТ  с разбивкой  27.08.08_4П 2" xfId="2288"/>
    <cellStyle name="_Инвестбюджет на 25 08 2010" xfId="147"/>
    <cellStyle name="_Инвестбюджет на 25 08 2010 2" xfId="2289"/>
    <cellStyle name="_Инвестбюджет на 25 08 2010_4П" xfId="2290"/>
    <cellStyle name="_Инвестбюджет на 25 08 2010_4П 2" xfId="2291"/>
    <cellStyle name="_интернет 2010 год" xfId="148"/>
    <cellStyle name="_интернет 2010 год 2" xfId="2292"/>
    <cellStyle name="_Исп КВЛ 1 кварт 07 (02.05.07)" xfId="149"/>
    <cellStyle name="_Исп КВЛ 1 кварт 07 (02.05.07) 2" xfId="2293"/>
    <cellStyle name="_Исп КВЛ 1 кварт 07 (02.05.07)_4П" xfId="2294"/>
    <cellStyle name="_Исп КВЛ 1 кварт 07 (02.05.07)_4П 2" xfId="2295"/>
    <cellStyle name="_ИТАТ-2003-10 (вар.2)" xfId="2296"/>
    <cellStyle name="_КTZ_по 4 кв-лу 2008" xfId="150"/>
    <cellStyle name="_КTZ_по 4 кв-лу 2008 2" xfId="2297"/>
    <cellStyle name="_Казахтелеком расшифровка" xfId="151"/>
    <cellStyle name="_Казахтелеком расшифровка 2" xfId="2298"/>
    <cellStyle name="_Казпочта расшифровка" xfId="152"/>
    <cellStyle name="_Казпочта расшифровка 2" xfId="2299"/>
    <cellStyle name="_Камкор_по 4 кв-лу 2008" xfId="153"/>
    <cellStyle name="_Камкор_по 4 кв-лу 2008 2" xfId="2300"/>
    <cellStyle name="_Капы для плана развития" xfId="154"/>
    <cellStyle name="_Капы для плана развития 2" xfId="2301"/>
    <cellStyle name="_Капы для плана развития_4П" xfId="2302"/>
    <cellStyle name="_Капы для плана развития_4П 2" xfId="2303"/>
    <cellStyle name="_КВЛ 2007-2011ДОГМ" xfId="155"/>
    <cellStyle name="_КВЛ 2007-2011ДОГМ 2" xfId="2304"/>
    <cellStyle name="_КВЛ ТЗ-07-11" xfId="156"/>
    <cellStyle name="_КВЛ ТЗ-07-11 2" xfId="2305"/>
    <cellStyle name="_КИНЖ" xfId="157"/>
    <cellStyle name="_КИНЖ 2" xfId="2306"/>
    <cellStyle name="_Книга1" xfId="2307"/>
    <cellStyle name="_Книга3" xfId="158"/>
    <cellStyle name="_Книга3 2" xfId="159"/>
    <cellStyle name="_Книга3 2 2" xfId="2308"/>
    <cellStyle name="_Книга3 2 3" xfId="2309"/>
    <cellStyle name="_Книга3 2_4П" xfId="2310"/>
    <cellStyle name="_Книга3 2_4П 2" xfId="2311"/>
    <cellStyle name="_Книга3 3" xfId="2312"/>
    <cellStyle name="_Книга3_New Form10_2" xfId="160"/>
    <cellStyle name="_Книга3_New Form10_2 2" xfId="161"/>
    <cellStyle name="_Книга3_New Form10_2 2 2" xfId="2313"/>
    <cellStyle name="_Книга3_New Form10_2 2 3" xfId="2314"/>
    <cellStyle name="_Книга3_New Form10_2 2_4П" xfId="2315"/>
    <cellStyle name="_Книга3_New Form10_2 2_4П 2" xfId="2316"/>
    <cellStyle name="_Книга3_New Form10_2 3" xfId="2317"/>
    <cellStyle name="_Книга3_Nsi" xfId="162"/>
    <cellStyle name="_Книга3_Nsi 2" xfId="163"/>
    <cellStyle name="_Книга3_Nsi 2 2" xfId="2318"/>
    <cellStyle name="_Книга3_Nsi 2 3" xfId="2319"/>
    <cellStyle name="_Книга3_Nsi 2_4П" xfId="2320"/>
    <cellStyle name="_Книга3_Nsi 2_4П 2" xfId="2321"/>
    <cellStyle name="_Книга3_Nsi 3" xfId="2322"/>
    <cellStyle name="_Книга3_Nsi_1" xfId="164"/>
    <cellStyle name="_Книга3_Nsi_1 2" xfId="165"/>
    <cellStyle name="_Книга3_Nsi_1 2 2" xfId="2323"/>
    <cellStyle name="_Книга3_Nsi_1 2 3" xfId="2324"/>
    <cellStyle name="_Книга3_Nsi_1 2_4П" xfId="2325"/>
    <cellStyle name="_Книга3_Nsi_1 2_4П 2" xfId="2326"/>
    <cellStyle name="_Книга3_Nsi_1 3" xfId="2327"/>
    <cellStyle name="_Книга3_Nsi_139" xfId="166"/>
    <cellStyle name="_Книга3_Nsi_139 2" xfId="167"/>
    <cellStyle name="_Книга3_Nsi_139 2 2" xfId="2328"/>
    <cellStyle name="_Книга3_Nsi_139 2 3" xfId="2329"/>
    <cellStyle name="_Книга3_Nsi_139 2_4П" xfId="2330"/>
    <cellStyle name="_Книга3_Nsi_139 2_4П 2" xfId="2331"/>
    <cellStyle name="_Книга3_Nsi_139 3" xfId="2332"/>
    <cellStyle name="_Книга3_Nsi_140" xfId="168"/>
    <cellStyle name="_Книга3_Nsi_140 2" xfId="169"/>
    <cellStyle name="_Книга3_Nsi_140 2 2" xfId="2333"/>
    <cellStyle name="_Книга3_Nsi_140 2 3" xfId="2334"/>
    <cellStyle name="_Книга3_Nsi_140 2_4П" xfId="2335"/>
    <cellStyle name="_Книга3_Nsi_140 2_4П 2" xfId="2336"/>
    <cellStyle name="_Книга3_Nsi_140 3" xfId="2337"/>
    <cellStyle name="_Книга3_Nsi_140(Зах)" xfId="170"/>
    <cellStyle name="_Книга3_Nsi_140(Зах) 2" xfId="171"/>
    <cellStyle name="_Книга3_Nsi_140(Зах) 2 2" xfId="2338"/>
    <cellStyle name="_Книга3_Nsi_140(Зах) 2 3" xfId="2339"/>
    <cellStyle name="_Книга3_Nsi_140(Зах) 2_4П" xfId="2340"/>
    <cellStyle name="_Книга3_Nsi_140(Зах) 2_4П 2" xfId="2341"/>
    <cellStyle name="_Книга3_Nsi_140(Зах) 3" xfId="2342"/>
    <cellStyle name="_Книга3_Nsi_140_mod" xfId="172"/>
    <cellStyle name="_Книга3_Nsi_140_mod 2" xfId="173"/>
    <cellStyle name="_Книга3_Nsi_140_mod 2 2" xfId="2343"/>
    <cellStyle name="_Книга3_Nsi_140_mod 2 3" xfId="2344"/>
    <cellStyle name="_Книга3_Nsi_140_mod 2_4П" xfId="2345"/>
    <cellStyle name="_Книга3_Nsi_140_mod 2_4П 2" xfId="2346"/>
    <cellStyle name="_Книга3_Nsi_140_mod 3" xfId="2347"/>
    <cellStyle name="_Книга3_Summary" xfId="174"/>
    <cellStyle name="_Книга3_Summary 2" xfId="175"/>
    <cellStyle name="_Книга3_Summary 2 2" xfId="2348"/>
    <cellStyle name="_Книга3_Summary 2 3" xfId="2349"/>
    <cellStyle name="_Книга3_Summary 2_4П" xfId="2350"/>
    <cellStyle name="_Книга3_Summary 2_4П 2" xfId="2351"/>
    <cellStyle name="_Книга3_Summary 3" xfId="2352"/>
    <cellStyle name="_Книга3_Tax_form_1кв_3" xfId="176"/>
    <cellStyle name="_Книга3_Tax_form_1кв_3 2" xfId="177"/>
    <cellStyle name="_Книга3_Tax_form_1кв_3 2 2" xfId="2353"/>
    <cellStyle name="_Книга3_Tax_form_1кв_3 2 3" xfId="2354"/>
    <cellStyle name="_Книга3_Tax_form_1кв_3 2_4П" xfId="2355"/>
    <cellStyle name="_Книга3_Tax_form_1кв_3 2_4П 2" xfId="2356"/>
    <cellStyle name="_Книга3_Tax_form_1кв_3 3" xfId="2357"/>
    <cellStyle name="_Книга3_БКЭ" xfId="178"/>
    <cellStyle name="_Книга3_БКЭ 2" xfId="179"/>
    <cellStyle name="_Книга3_БКЭ 2 2" xfId="2358"/>
    <cellStyle name="_Книга3_БКЭ 2 3" xfId="2359"/>
    <cellStyle name="_Книга3_БКЭ 2_4П" xfId="2360"/>
    <cellStyle name="_Книга3_БКЭ 2_4П 2" xfId="2361"/>
    <cellStyle name="_Книга3_БКЭ 3" xfId="2362"/>
    <cellStyle name="_Книга7" xfId="180"/>
    <cellStyle name="_Книга7 2" xfId="181"/>
    <cellStyle name="_Книга7 2 2" xfId="2363"/>
    <cellStyle name="_Книга7 2 3" xfId="2364"/>
    <cellStyle name="_Книга7 2_4П" xfId="2365"/>
    <cellStyle name="_Книга7 2_4П 2" xfId="2366"/>
    <cellStyle name="_Книга7 3" xfId="2367"/>
    <cellStyle name="_Книга7_New Form10_2" xfId="182"/>
    <cellStyle name="_Книга7_New Form10_2 2" xfId="183"/>
    <cellStyle name="_Книга7_New Form10_2 2 2" xfId="2368"/>
    <cellStyle name="_Книга7_New Form10_2 2 3" xfId="2369"/>
    <cellStyle name="_Книга7_New Form10_2 2_4П" xfId="2370"/>
    <cellStyle name="_Книга7_New Form10_2 2_4П 2" xfId="2371"/>
    <cellStyle name="_Книга7_New Form10_2 3" xfId="2372"/>
    <cellStyle name="_Книга7_Nsi" xfId="184"/>
    <cellStyle name="_Книга7_Nsi 2" xfId="185"/>
    <cellStyle name="_Книга7_Nsi 2 2" xfId="2373"/>
    <cellStyle name="_Книга7_Nsi 2 3" xfId="2374"/>
    <cellStyle name="_Книга7_Nsi 2_4П" xfId="2375"/>
    <cellStyle name="_Книга7_Nsi 2_4П 2" xfId="2376"/>
    <cellStyle name="_Книга7_Nsi 3" xfId="2377"/>
    <cellStyle name="_Книга7_Nsi_1" xfId="186"/>
    <cellStyle name="_Книга7_Nsi_1 2" xfId="187"/>
    <cellStyle name="_Книга7_Nsi_1 2 2" xfId="2378"/>
    <cellStyle name="_Книга7_Nsi_1 2 3" xfId="2379"/>
    <cellStyle name="_Книга7_Nsi_1 2_4П" xfId="2380"/>
    <cellStyle name="_Книга7_Nsi_1 2_4П 2" xfId="2381"/>
    <cellStyle name="_Книга7_Nsi_1 3" xfId="2382"/>
    <cellStyle name="_Книга7_Nsi_139" xfId="188"/>
    <cellStyle name="_Книга7_Nsi_139 2" xfId="189"/>
    <cellStyle name="_Книга7_Nsi_139 2 2" xfId="2383"/>
    <cellStyle name="_Книга7_Nsi_139 2 3" xfId="2384"/>
    <cellStyle name="_Книга7_Nsi_139 2_4П" xfId="2385"/>
    <cellStyle name="_Книга7_Nsi_139 2_4П 2" xfId="2386"/>
    <cellStyle name="_Книга7_Nsi_139 3" xfId="2387"/>
    <cellStyle name="_Книга7_Nsi_140" xfId="190"/>
    <cellStyle name="_Книга7_Nsi_140 2" xfId="191"/>
    <cellStyle name="_Книга7_Nsi_140 2 2" xfId="2388"/>
    <cellStyle name="_Книга7_Nsi_140 2 3" xfId="2389"/>
    <cellStyle name="_Книга7_Nsi_140 2_4П" xfId="2390"/>
    <cellStyle name="_Книга7_Nsi_140 2_4П 2" xfId="2391"/>
    <cellStyle name="_Книга7_Nsi_140 3" xfId="2392"/>
    <cellStyle name="_Книга7_Nsi_140(Зах)" xfId="192"/>
    <cellStyle name="_Книга7_Nsi_140(Зах) 2" xfId="193"/>
    <cellStyle name="_Книга7_Nsi_140(Зах) 2 2" xfId="2393"/>
    <cellStyle name="_Книга7_Nsi_140(Зах) 2 3" xfId="2394"/>
    <cellStyle name="_Книга7_Nsi_140(Зах) 2_4П" xfId="2395"/>
    <cellStyle name="_Книга7_Nsi_140(Зах) 2_4П 2" xfId="2396"/>
    <cellStyle name="_Книга7_Nsi_140(Зах) 3" xfId="2397"/>
    <cellStyle name="_Книга7_Nsi_140_mod" xfId="194"/>
    <cellStyle name="_Книга7_Nsi_140_mod 2" xfId="195"/>
    <cellStyle name="_Книга7_Nsi_140_mod 2 2" xfId="2398"/>
    <cellStyle name="_Книга7_Nsi_140_mod 2 3" xfId="2399"/>
    <cellStyle name="_Книга7_Nsi_140_mod 2_4П" xfId="2400"/>
    <cellStyle name="_Книга7_Nsi_140_mod 2_4П 2" xfId="2401"/>
    <cellStyle name="_Книга7_Nsi_140_mod 3" xfId="2402"/>
    <cellStyle name="_Книга7_Summary" xfId="196"/>
    <cellStyle name="_Книга7_Summary 2" xfId="197"/>
    <cellStyle name="_Книга7_Summary 2 2" xfId="2403"/>
    <cellStyle name="_Книга7_Summary 2 3" xfId="2404"/>
    <cellStyle name="_Книга7_Summary 2_4П" xfId="2405"/>
    <cellStyle name="_Книга7_Summary 2_4П 2" xfId="2406"/>
    <cellStyle name="_Книга7_Summary 3" xfId="2407"/>
    <cellStyle name="_Книга7_Tax_form_1кв_3" xfId="198"/>
    <cellStyle name="_Книга7_Tax_form_1кв_3 2" xfId="199"/>
    <cellStyle name="_Книга7_Tax_form_1кв_3 2 2" xfId="2408"/>
    <cellStyle name="_Книга7_Tax_form_1кв_3 2 3" xfId="2409"/>
    <cellStyle name="_Книга7_Tax_form_1кв_3 2_4П" xfId="2410"/>
    <cellStyle name="_Книга7_Tax_form_1кв_3 2_4П 2" xfId="2411"/>
    <cellStyle name="_Книга7_Tax_form_1кв_3 3" xfId="2412"/>
    <cellStyle name="_Книга7_БКЭ" xfId="200"/>
    <cellStyle name="_Книга7_БКЭ 2" xfId="201"/>
    <cellStyle name="_Книга7_БКЭ 2 2" xfId="2413"/>
    <cellStyle name="_Книга7_БКЭ 2 3" xfId="2414"/>
    <cellStyle name="_Книга7_БКЭ 2_4П" xfId="2415"/>
    <cellStyle name="_Книга7_БКЭ 2_4П 2" xfId="2416"/>
    <cellStyle name="_Книга7_БКЭ 3" xfId="2417"/>
    <cellStyle name="_командировоч. реализация" xfId="202"/>
    <cellStyle name="_командировоч. реализация 2" xfId="2418"/>
    <cellStyle name="_командировочные (производство) от айг" xfId="203"/>
    <cellStyle name="_командировочные (производство) от айг 2" xfId="2419"/>
    <cellStyle name="_командировочные АУП" xfId="204"/>
    <cellStyle name="_командировочные АУП 2" xfId="2420"/>
    <cellStyle name="_Копия 2011-2015ггг (2)" xfId="205"/>
    <cellStyle name="_Копия 2011-2015ггг (2) 2" xfId="2421"/>
    <cellStyle name="_Копия 2011-2015ггг статья 02.00" xfId="206"/>
    <cellStyle name="_Копия 2011-2015ггг статья 02.00 2" xfId="2422"/>
    <cellStyle name="_Копия Интернет на 2010 год" xfId="207"/>
    <cellStyle name="_Копия Интернет на 2010 год 2" xfId="2423"/>
    <cellStyle name="_Копия Приложения к формам отчетов" xfId="208"/>
    <cellStyle name="_Копия Приложения к формам отчетов 2" xfId="2424"/>
    <cellStyle name="_Копия Приложения к формам отчетов_4П" xfId="2425"/>
    <cellStyle name="_Копия Приложения к формам отчетов_4П 2" xfId="2426"/>
    <cellStyle name="_корректировка затраты.1 по ТС" xfId="209"/>
    <cellStyle name="_корректировка затраты.1 по ТС 2" xfId="2427"/>
    <cellStyle name="_корректировка затраты.1 по ТС_4П" xfId="2428"/>
    <cellStyle name="_корректировка затраты.1 по ТС_4П 2" xfId="2429"/>
    <cellStyle name="_КЭШ 270810 оконч" xfId="210"/>
    <cellStyle name="_КЭШ 270810 оконч 2" xfId="2430"/>
    <cellStyle name="_лимит по рабочим" xfId="2431"/>
    <cellStyle name="_Лимиты утв" xfId="211"/>
    <cellStyle name="_Лимиты утв 2" xfId="2432"/>
    <cellStyle name="_Лимиты утв_4П" xfId="2433"/>
    <cellStyle name="_Лимиты утв_4П 2" xfId="2434"/>
    <cellStyle name="_материалы на тех. обслуживание ВЛ, ПС на 2011-2013гг." xfId="212"/>
    <cellStyle name="_материалы на тех. обслуживание ВЛ, ПС на 2011-2013гг. 2" xfId="2435"/>
    <cellStyle name="_материалы на тех. обслуживание ВЛ, ПС на 2011-2013гг._4П" xfId="2436"/>
    <cellStyle name="_материалы на тех. обслуживание ВЛ, ПС на 2011-2013гг._4П 2" xfId="2437"/>
    <cellStyle name="_материалы на экспл. нужды" xfId="213"/>
    <cellStyle name="_материалы на экспл. нужды 2" xfId="2438"/>
    <cellStyle name="_мебель, оборудование инвентарь1207" xfId="214"/>
    <cellStyle name="_мебель, оборудование инвентарь1207 2" xfId="215"/>
    <cellStyle name="_мебель, оборудование инвентарь1207 2 2" xfId="2439"/>
    <cellStyle name="_мебель, оборудование инвентарь1207 2 3" xfId="2440"/>
    <cellStyle name="_мебель, оборудование инвентарь1207 2_4П" xfId="2441"/>
    <cellStyle name="_мебель, оборудование инвентарь1207 2_4П 2" xfId="2442"/>
    <cellStyle name="_мебель, оборудование инвентарь1207 3" xfId="2443"/>
    <cellStyle name="_МЕРЕКЕ Приложения 4-8 к правилам бюджета 23.08+++" xfId="216"/>
    <cellStyle name="_МЕРЕКЕ Приложения 4-8 к правилам бюджета 23.08+++ 2" xfId="2444"/>
    <cellStyle name="_МЕРЕКЕ Приложения 4-8 к правилам бюджета 23.08+++_4П" xfId="2445"/>
    <cellStyle name="_МЕРЕКЕ Приложения 4-8 к правилам бюджета 23.08+++_4П 2" xfId="2446"/>
    <cellStyle name="_мер-тия по сниж-нию затрат КТЖ по 4 кв-лу 2008" xfId="217"/>
    <cellStyle name="_мер-тия по сниж-нию затрат КТЖ по 4 кв-лу 2008 2" xfId="2447"/>
    <cellStyle name="_Модель - вариант 11.03.09 Дархан" xfId="218"/>
    <cellStyle name="_Модель - вариант 11.03.09 Дархан 2" xfId="219"/>
    <cellStyle name="_Модель - вариант 11.03.09 Дархан 2 2" xfId="2448"/>
    <cellStyle name="_Модель - вариант 11.03.09 Дархан 2 3" xfId="2449"/>
    <cellStyle name="_Модель - вариант 11.03.09 Дархан 2_4П" xfId="2450"/>
    <cellStyle name="_Модель - вариант 11.03.09 Дархан 2_4П 2" xfId="2451"/>
    <cellStyle name="_Модель - вариант 11.03.09 Дархан 3" xfId="2452"/>
    <cellStyle name="_Модель - вариант 11.03.09 Дархан_4П" xfId="2453"/>
    <cellStyle name="_Модель - вариант 11.03.09 Дархан_4П 2" xfId="2454"/>
    <cellStyle name="_на 401 млн." xfId="220"/>
    <cellStyle name="_на 401 млн. 2" xfId="2455"/>
    <cellStyle name="_НЗП на 2003г." xfId="221"/>
    <cellStyle name="_НЗП на 2003г. 2" xfId="222"/>
    <cellStyle name="_НЗП на 2003г. 2 2" xfId="2456"/>
    <cellStyle name="_НЗП на 2003г. 2 3" xfId="2457"/>
    <cellStyle name="_НЗП на 2003г. 2_4П" xfId="2458"/>
    <cellStyle name="_НЗП на 2003г. 2_4П 2" xfId="2459"/>
    <cellStyle name="_НЗП на 2003г. 3" xfId="2460"/>
    <cellStyle name="_НЗП на 2003г._4П" xfId="2461"/>
    <cellStyle name="_НЗП на 2003г._4П 2" xfId="2462"/>
    <cellStyle name="_НМА 2011-2015" xfId="223"/>
    <cellStyle name="_НМА 2011-2015 2" xfId="2463"/>
    <cellStyle name="_НСФО 01.02.10" xfId="224"/>
    <cellStyle name="_НСФО 01.02.10 2" xfId="2464"/>
    <cellStyle name="_НСФО 01.10.08 ok (1)" xfId="225"/>
    <cellStyle name="_ОБЪЕМЫ" xfId="226"/>
    <cellStyle name="_ОБЪЕМЫ 2" xfId="2465"/>
    <cellStyle name="_ОБЪЕМЫ_4П" xfId="2466"/>
    <cellStyle name="_ОБЪЕМЫ_4П 2" xfId="2467"/>
    <cellStyle name="_ОТЧЕТ для ДКФ    06 04 05  (6)" xfId="227"/>
    <cellStyle name="_ОТЧЕТ для ДКФ    06 04 05  (6) 2" xfId="228"/>
    <cellStyle name="_ОТЧЕТ для ДКФ    06 04 05  (6) 2 2" xfId="2468"/>
    <cellStyle name="_ОТЧЕТ для ДКФ    06 04 05  (6) 2 3" xfId="2469"/>
    <cellStyle name="_ОТЧЕТ для ДКФ    06 04 05  (6) 2_4П" xfId="2470"/>
    <cellStyle name="_ОТЧЕТ для ДКФ    06 04 05  (6) 2_4П 2" xfId="2471"/>
    <cellStyle name="_ОТЧЕТ для ДКФ    06 04 05  (6) 3" xfId="2472"/>
    <cellStyle name="_ОТЧЕТ ЗА 2006г К ЗАЩИТЕ " xfId="229"/>
    <cellStyle name="_ОТЧЕТ ЗА 2006г К ЗАЩИТЕ  2" xfId="230"/>
    <cellStyle name="_ОТЧЕТ ЗА 2006г К ЗАЩИТЕ  2 2" xfId="2473"/>
    <cellStyle name="_ОТЧЕТ ЗА 2006г К ЗАЩИТЕ  2 3" xfId="2474"/>
    <cellStyle name="_ОТЧЕТ ЗА 2006г К ЗАЩИТЕ  2_4П" xfId="2475"/>
    <cellStyle name="_ОТЧЕТ ЗА 2006г К ЗАЩИТЕ  2_4П 2" xfId="2476"/>
    <cellStyle name="_ОТЧЕТ ЗА 2006г К ЗАЩИТЕ  3" xfId="2477"/>
    <cellStyle name="_ОТЧЕТ ЗА 2006г К ЗАЩИТЕ _4П" xfId="2478"/>
    <cellStyle name="_ОТЧЕТ ЗА 2006г К ЗАЩИТЕ _4П 2" xfId="2479"/>
    <cellStyle name="_ОТЭ" xfId="2480"/>
    <cellStyle name="_Перевод в функц. вал. доллар 2 этап за 2006 год" xfId="2481"/>
    <cellStyle name="_Периодика" xfId="231"/>
    <cellStyle name="_Периодика 2" xfId="2482"/>
    <cellStyle name="_План развития ПТС на 2005-2010 (связи станционной части)" xfId="232"/>
    <cellStyle name="_План развития ПТС на 2005-2010 (связи станционной части) 2" xfId="233"/>
    <cellStyle name="_План развития ПТС на 2005-2010 (связи станционной части) 2 2" xfId="2483"/>
    <cellStyle name="_План развития ПТС на 2005-2010 (связи станционной части) 2 3" xfId="2484"/>
    <cellStyle name="_План развития ПТС на 2005-2010 (связи станционной части) 2_4П" xfId="2485"/>
    <cellStyle name="_План развития ПТС на 2005-2010 (связи станционной части) 2_4П 2" xfId="2486"/>
    <cellStyle name="_План развития ПТС на 2005-2010 (связи станционной части) 3" xfId="2487"/>
    <cellStyle name="_ПЛАН-БЮДЖЕТ годовое потр.2009-2013г.от 28.07.08г." xfId="234"/>
    <cellStyle name="_ПЛАН-БЮДЖЕТ годовое потр.2009-2013г.от 28.07.08г. 2" xfId="2488"/>
    <cellStyle name="_ПЛАН-БЮДЖЕТ годовое потр.2009г.измененный  от Тансулу апа" xfId="235"/>
    <cellStyle name="_ПЛАН-БЮДЖЕТ годовое потр.2009г.измененный  от Тансулу апа 2" xfId="2489"/>
    <cellStyle name="_Платежный бюджет БП_2006." xfId="2490"/>
    <cellStyle name="_потери,подготовка кадров,ГСМ" xfId="236"/>
    <cellStyle name="_потери,подготовка кадров,ГСМ 2" xfId="2491"/>
    <cellStyle name="_Потоки Энергии с ОБЪЕМАМИ" xfId="2492"/>
    <cellStyle name="_Потоки Энергии с ОБЪЕМАМИ 2" xfId="2493"/>
    <cellStyle name="_Потоки Энергии с ОБЪЕМАМИ_4П" xfId="2494"/>
    <cellStyle name="_Потоки Энергии с ОБЪЕМАМИ_4П 2" xfId="2495"/>
    <cellStyle name="_почта реализ" xfId="237"/>
    <cellStyle name="_почта реализ 2" xfId="2496"/>
    <cellStyle name="_представительские" xfId="238"/>
    <cellStyle name="_представительские 2" xfId="2497"/>
    <cellStyle name="_Презентация Самрук" xfId="239"/>
    <cellStyle name="_Презентация Самрук 2" xfId="2498"/>
    <cellStyle name="_Прилож - ООО  ЗН" xfId="2499"/>
    <cellStyle name="_Прилож 1 ОАО Сибнефть - Ноябрьскнефтегаз от 14.06" xfId="2500"/>
    <cellStyle name="_Приложение к Стратегии изм." xfId="240"/>
    <cellStyle name="_Приложение к Стратегии изм. 2" xfId="2501"/>
    <cellStyle name="_Приложение к Стратегии изм. 3" xfId="2502"/>
    <cellStyle name="_Приложение к Стратегии изм._4П" xfId="2503"/>
    <cellStyle name="_Приложение к Стратегии изм._4П 2" xfId="2504"/>
    <cellStyle name="_Программа на 2005г по направлениям -  от 10 06 05" xfId="2505"/>
    <cellStyle name="_проект ТС на 2009г (version 1)" xfId="241"/>
    <cellStyle name="_проект ТС на 2009г (version 1) 2" xfId="2506"/>
    <cellStyle name="_проект ТС_2012_2015гг для бюджета" xfId="242"/>
    <cellStyle name="_проект ТС_2012_2015гг для бюджета (2)" xfId="243"/>
    <cellStyle name="_проект ТС_2012_2015гг для бюджета (2) 2" xfId="2507"/>
    <cellStyle name="_проект ТС_2012_2015гг для бюджета 2" xfId="2508"/>
    <cellStyle name="_произв.цели - приложение к СНР_айгерим_09.11" xfId="244"/>
    <cellStyle name="_произв.цели - приложение к СНР_айгерим_09.11 2" xfId="245"/>
    <cellStyle name="_произв.цели - приложение к СНР_айгерим_09.11 2 2" xfId="2509"/>
    <cellStyle name="_произв.цели - приложение к СНР_айгерим_09.11 2 3" xfId="2510"/>
    <cellStyle name="_произв.цели - приложение к СНР_айгерим_09.11 2_4П" xfId="2511"/>
    <cellStyle name="_произв.цели - приложение к СНР_айгерим_09.11 2_4П 2" xfId="2512"/>
    <cellStyle name="_произв.цели - приложение к СНР_айгерим_09.11 3" xfId="2513"/>
    <cellStyle name="_Рабочая таблица баланс2кв2008А" xfId="246"/>
    <cellStyle name="_Рабочая таблица баланс2кв2008А 2" xfId="2514"/>
    <cellStyle name="_Рабочие файлы к бюджету 2011-2015гг на 260810 " xfId="247"/>
    <cellStyle name="_Рабочие файлы к бюджету 2011-2015гг на 260810  2" xfId="2515"/>
    <cellStyle name="_Рабочие файлы к бюджету 2011-2015гг на 260810 _4П" xfId="2516"/>
    <cellStyle name="_Рабочие файлы к бюджету 2011-2015гг на 260810 _4П 2" xfId="2517"/>
    <cellStyle name="_расх. на финанс" xfId="248"/>
    <cellStyle name="_расх. на финанс 2" xfId="2518"/>
    <cellStyle name="_расх. на финанс_4П" xfId="2519"/>
    <cellStyle name="_расх. на финанс_4П 2" xfId="2520"/>
    <cellStyle name="_Расходы за счет прибыли за 2010 год" xfId="249"/>
    <cellStyle name="_Расходы за счет прибыли за 2010 год 2" xfId="2521"/>
    <cellStyle name="_Расходы за счет прибыли за 2010 год_4П" xfId="2522"/>
    <cellStyle name="_Расходы за счет прибыли за 2010 год_4П 2" xfId="2523"/>
    <cellStyle name="_Расчет для плана развития (2)" xfId="250"/>
    <cellStyle name="_Расчет для плана развития (2) 2" xfId="2524"/>
    <cellStyle name="_Расчет для плана развития (2)_4П" xfId="2525"/>
    <cellStyle name="_Расчет для плана развития (2)_4П 2" xfId="2526"/>
    <cellStyle name="_расчет доходов и вознагр на 2010 год." xfId="251"/>
    <cellStyle name="_расчет доходов и вознагр на 2010 год. 2" xfId="2527"/>
    <cellStyle name="_расчет доходов и вознагр на 2010 год._4П" xfId="2528"/>
    <cellStyle name="_расчет доходов и вознагр на 2010 год._4П 2" xfId="2529"/>
    <cellStyle name="_расчет на радиоч.ресурс" xfId="252"/>
    <cellStyle name="_расчет на радиоч.ресурс 2" xfId="2530"/>
    <cellStyle name="_Расчет себестоимости Аманегльдинского газа" xfId="253"/>
    <cellStyle name="_Расчет себестоимости Аманегльдинского газа 2" xfId="254"/>
    <cellStyle name="_Расчет себестоимости Аманегльдинского газа 2 2" xfId="2531"/>
    <cellStyle name="_Расчет себестоимости Аманегльдинского газа 2 3" xfId="2532"/>
    <cellStyle name="_Расчет себестоимости Аманегльдинского газа 2_4П" xfId="2533"/>
    <cellStyle name="_Расчет себестоимости Аманегльдинского газа 2_4П 2" xfId="2534"/>
    <cellStyle name="_Расчет себестоимости Аманегльдинского газа 3" xfId="2535"/>
    <cellStyle name="_расчет услуги почты" xfId="255"/>
    <cellStyle name="_расчет услуги почты 2" xfId="2536"/>
    <cellStyle name="_Расчеты и расшифровки затрат для АРЕМ 1.12" xfId="256"/>
    <cellStyle name="_Расчеты и расшифровки затрат для АРЕМ 1.12 2" xfId="2537"/>
    <cellStyle name="_Расчеты и расшифровки затрат для АРЕМ 1.12_4П" xfId="2538"/>
    <cellStyle name="_Расчеты и расшифровки затрат для АРЕМ 1.12_4П 2" xfId="2539"/>
    <cellStyle name="_расш. команд. реализ и произв." xfId="257"/>
    <cellStyle name="_расш. команд. реализ и произв. 2" xfId="2540"/>
    <cellStyle name="_расшифровка АУП на 2011-2015 годы" xfId="258"/>
    <cellStyle name="_расшифровка АУП на 2011-2015 годы 2" xfId="2541"/>
    <cellStyle name="_Расшифровка на 2009год и нов.4-8+++" xfId="259"/>
    <cellStyle name="_Расшифровка на 2009год и нов.4-8+++ 2" xfId="2542"/>
    <cellStyle name="_Расшифровка на 2009год и нов.4-8+++_4П" xfId="2543"/>
    <cellStyle name="_Расшифровка на 2009год и нов.4-8+++_4П 2" xfId="2544"/>
    <cellStyle name="_Расшифровка пр-во на 2011-2015 годы" xfId="260"/>
    <cellStyle name="_Расшифровка пр-во на 2011-2015 годы 2" xfId="2545"/>
    <cellStyle name="_Расшифровка пр-во на 2011-2015 годы_4П" xfId="2546"/>
    <cellStyle name="_Расшифровка пр-во на 2011-2015 годы_4П 2" xfId="2547"/>
    <cellStyle name="_расшифровки  2009 г." xfId="261"/>
    <cellStyle name="_расшифровки  2009 г. 2" xfId="2548"/>
    <cellStyle name="_Расшифровки АУП" xfId="262"/>
    <cellStyle name="_Расшифровки АУП 2" xfId="2549"/>
    <cellStyle name="_Расшифровки АУП_4П" xfId="2550"/>
    <cellStyle name="_Расшифровки АУП_4П 2" xfId="2551"/>
    <cellStyle name="_Расшифровки к бюджету на 2011-2015 годы" xfId="263"/>
    <cellStyle name="_Расшифровки к бюджету на 2011-2015 годы 2" xfId="2552"/>
    <cellStyle name="_расшифровки к ТС на 2010 год" xfId="264"/>
    <cellStyle name="_расшифровки к ТС на 2010 год 2" xfId="2553"/>
    <cellStyle name="_Расшифровки к ТС на 2011-2013 г.г.(окончательный)" xfId="265"/>
    <cellStyle name="_Расшифровки к ТС на 2011-2013 г.г.(окончательный) 2" xfId="2554"/>
    <cellStyle name="_Расшифровки на 2009 год." xfId="266"/>
    <cellStyle name="_Расшифровки на 2009 год. 2" xfId="2555"/>
    <cellStyle name="_Расшифровки_1кв_2002" xfId="267"/>
    <cellStyle name="_Расшифровки_1кв_2002 2" xfId="268"/>
    <cellStyle name="_Расшифровки_1кв_2002 2 2" xfId="2556"/>
    <cellStyle name="_Расшифровки_1кв_2002 2 3" xfId="2557"/>
    <cellStyle name="_Расшифровки_1кв_2002 2_4П" xfId="2558"/>
    <cellStyle name="_Расшифровки_1кв_2002 2_4П 2" xfId="2559"/>
    <cellStyle name="_Расшифровки_1кв_2002 3" xfId="2560"/>
    <cellStyle name="_расш-ки от Айнур" xfId="269"/>
    <cellStyle name="_расш-ки от Айнур 2" xfId="2561"/>
    <cellStyle name="_расш-ки от Айнур_4П" xfId="2562"/>
    <cellStyle name="_расш-ки от Айнур_4П 2" xfId="2563"/>
    <cellStyle name="_РБ АЖК" xfId="270"/>
    <cellStyle name="_РБ АЖК 2" xfId="2564"/>
    <cellStyle name="_РБ АЖК_4П" xfId="2565"/>
    <cellStyle name="_РБ АЖК_4П 2" xfId="2566"/>
    <cellStyle name="_РБ АлЭС" xfId="271"/>
    <cellStyle name="_РБ АлЭС 2" xfId="2567"/>
    <cellStyle name="_РБ АлЭС_4П" xfId="2568"/>
    <cellStyle name="_РБ АлЭС_4П 2" xfId="2569"/>
    <cellStyle name="_реализ. коман" xfId="272"/>
    <cellStyle name="_реализ. коман 2" xfId="2570"/>
    <cellStyle name="_Регистрация договоров 2003" xfId="273"/>
    <cellStyle name="_Регистрация договоров 2003 2" xfId="274"/>
    <cellStyle name="_Регистрация договоров 2003 2 2" xfId="2571"/>
    <cellStyle name="_Регистрация договоров 2003 2 3" xfId="2572"/>
    <cellStyle name="_Регистрация договоров 2003 2_4П" xfId="2573"/>
    <cellStyle name="_Регистрация договоров 2003 2_4П 2" xfId="2574"/>
    <cellStyle name="_Регистрация договоров 2003 3" xfId="2575"/>
    <cellStyle name="_Регистрация договоров 2003_4П" xfId="2576"/>
    <cellStyle name="_Регистрация договоров 2003_4П 2" xfId="2577"/>
    <cellStyle name="_РЭ Ф3" xfId="275"/>
    <cellStyle name="_РЭ Ф3 2" xfId="276"/>
    <cellStyle name="_РЭ Ф3 2 2" xfId="2578"/>
    <cellStyle name="_РЭ Ф3 2 3" xfId="2579"/>
    <cellStyle name="_РЭ Ф3 2_4П" xfId="2580"/>
    <cellStyle name="_РЭ Ф3 2_4П 2" xfId="2581"/>
    <cellStyle name="_РЭ Ф3 3" xfId="2582"/>
    <cellStyle name="_Самрук-Инвест" xfId="277"/>
    <cellStyle name="_Самрук-Инвест 2" xfId="2583"/>
    <cellStyle name="_Самрук-Энерго" xfId="278"/>
    <cellStyle name="_Самрук-Энерго 2" xfId="2584"/>
    <cellStyle name="_САС-БП 2004 г (2вариант)" xfId="2585"/>
    <cellStyle name="_САС-БП 2004 г (2вариант) ЮКОС" xfId="2586"/>
    <cellStyle name="_СВЕРКА ФАКТ 2006 с Ф.2Бух" xfId="279"/>
    <cellStyle name="_СВЕРКА ФАКТ 2006 с Ф.2Бух 2" xfId="2587"/>
    <cellStyle name="_Свод (производство)" xfId="280"/>
    <cellStyle name="_Свод (производство) 2" xfId="2588"/>
    <cellStyle name="_Свод (производство)_4П" xfId="2589"/>
    <cellStyle name="_Свод (производство)_4П 2" xfId="2590"/>
    <cellStyle name="_Свод (производство)2" xfId="281"/>
    <cellStyle name="_Свод (производство)2 2" xfId="2591"/>
    <cellStyle name="_Свод (производство)2_4П" xfId="2592"/>
    <cellStyle name="_Свод (производство)2_4П 2" xfId="2593"/>
    <cellStyle name="_Свод Общие и административные" xfId="282"/>
    <cellStyle name="_Свод Общие и административные 2" xfId="2594"/>
    <cellStyle name="_Свод Общие и административные 555" xfId="283"/>
    <cellStyle name="_Свод Общие и административные 555 2" xfId="2595"/>
    <cellStyle name="_Свод Общие и административные 555_4П" xfId="2596"/>
    <cellStyle name="_Свод Общие и административные 555_4П 2" xfId="2597"/>
    <cellStyle name="_Свод Общие и административные на 2011-2013 годы" xfId="284"/>
    <cellStyle name="_Свод Общие и административные на 2011-2013 годы 2" xfId="2598"/>
    <cellStyle name="_Свод Общие и административные на 2011-2013 годы_4П" xfId="2599"/>
    <cellStyle name="_Свод Общие и административные на 2011-2013 годы_4П 2" xfId="2600"/>
    <cellStyle name="_Свод Общие и административные_4П" xfId="2601"/>
    <cellStyle name="_Свод Общие и административные_4П 2" xfId="2602"/>
    <cellStyle name="_СВОД ПО РЕАЛИЗ." xfId="285"/>
    <cellStyle name="_СВОД ПО РЕАЛИЗ. 2" xfId="2603"/>
    <cellStyle name="_СВОД ПО РЕАЛИЗ._4П" xfId="2604"/>
    <cellStyle name="_СВОД ПО РЕАЛИЗ._4П 2" xfId="2605"/>
    <cellStyle name="_Связь на 2010 год" xfId="286"/>
    <cellStyle name="_Связь на 2010 год 2" xfId="2606"/>
    <cellStyle name="_Себестоимость" xfId="287"/>
    <cellStyle name="_Себестоимость 2" xfId="288"/>
    <cellStyle name="_Себестоимость 2 2" xfId="2607"/>
    <cellStyle name="_Себестоимость 2 3" xfId="2608"/>
    <cellStyle name="_Себестоимость 2_4П" xfId="2609"/>
    <cellStyle name="_Себестоимость 2_4П 2" xfId="2610"/>
    <cellStyle name="_Себестоимость 3" xfId="2611"/>
    <cellStyle name="_Себестоимость_4П" xfId="2612"/>
    <cellStyle name="_Себестоимость_4П 2" xfId="2613"/>
    <cellStyle name="_скоррект. расходы по вознагражениям" xfId="289"/>
    <cellStyle name="_скоррект. расходы по вознагражениям 2" xfId="2614"/>
    <cellStyle name="_скоррект. расходы по вознагражениям_4П" xfId="2615"/>
    <cellStyle name="_скоррект. расходы по вознагражениям_4П 2" xfId="2616"/>
    <cellStyle name="_Совета Директоров на 2010 года" xfId="290"/>
    <cellStyle name="_Совета Директоров на 2010 года 2" xfId="2617"/>
    <cellStyle name="_Соц. налог 2012, 2013,2014,2015 гг." xfId="291"/>
    <cellStyle name="_Соц. налог 2012, 2013,2014,2015 гг. 2" xfId="2618"/>
    <cellStyle name="_Соц. налог 2012, 2013,2014,2015 гг._4П" xfId="2619"/>
    <cellStyle name="_Соц. налог 2012, 2013,2014,2015 гг._4П 2" xfId="2620"/>
    <cellStyle name="_Спецификация к договору Актобе" xfId="292"/>
    <cellStyle name="_Спецификация к договору Актобе 2" xfId="293"/>
    <cellStyle name="_Спецификация к договору Актобе 2 2" xfId="2621"/>
    <cellStyle name="_Спецификация к договору Актобе 2 3" xfId="2622"/>
    <cellStyle name="_Спецификация к договору Актобе 2_4П" xfId="2623"/>
    <cellStyle name="_Спецификация к договору Актобе 2_4П 2" xfId="2624"/>
    <cellStyle name="_Спецификация к договору Актобе 3" xfId="2625"/>
    <cellStyle name="_Тарифная смета АО АЖК" xfId="294"/>
    <cellStyle name="_Тарифная смета АО АЖК 2" xfId="2626"/>
    <cellStyle name="_Тех обслуж замена запчастей" xfId="295"/>
    <cellStyle name="_Тех обслуж замена запчастей 2" xfId="2627"/>
    <cellStyle name="_ТИС расшифровка" xfId="296"/>
    <cellStyle name="_ТИС расшифровка 2" xfId="2628"/>
    <cellStyle name="_ТОО БАК МСФО ФИН ОТЧ 31.12.08" xfId="297"/>
    <cellStyle name="_ТОО БАК МСФО ФИН ОТЧ 31.12.08 2" xfId="2629"/>
    <cellStyle name="_ТОО БАК МСФО ФИН ОТЧ 31.12.08_4П" xfId="2630"/>
    <cellStyle name="_ТОО БАК МСФО ФИН ОТЧ 31.12.08_4П 2" xfId="2631"/>
    <cellStyle name="_ТС 2008 с расшифровками от 03,09,2007" xfId="298"/>
    <cellStyle name="_ТС 2008 с расшифровками от 03,09,2007 2" xfId="2632"/>
    <cellStyle name="_ТС 2011г" xfId="299"/>
    <cellStyle name="_ТС 2011г 2" xfId="2633"/>
    <cellStyle name="_ТС на 2010 год расшифровки" xfId="300"/>
    <cellStyle name="_ТС на 2010 год расшифровки 2" xfId="2634"/>
    <cellStyle name="_услуги свзязи Производство" xfId="301"/>
    <cellStyle name="_услуги свзязи Производство 2" xfId="2635"/>
    <cellStyle name="_услуги свзязи Производство_4П" xfId="2636"/>
    <cellStyle name="_услуги свзязи Производство_4П 2" xfId="2637"/>
    <cellStyle name="_услуги связи" xfId="302"/>
    <cellStyle name="_услуги связи 2" xfId="2638"/>
    <cellStyle name="_услуги связи_4П" xfId="2639"/>
    <cellStyle name="_услуги связи_4П 2" xfId="2640"/>
    <cellStyle name="_Утв СД Бюджет расшиф 29 12 05" xfId="303"/>
    <cellStyle name="_Утв СД Бюджет расшиф 29 12 05 2" xfId="304"/>
    <cellStyle name="_Утв СД Бюджет расшиф 29 12 05 2 2" xfId="2641"/>
    <cellStyle name="_Утв СД Бюджет расшиф 29 12 05 2 3" xfId="2642"/>
    <cellStyle name="_Утв СД Бюджет расшиф 29 12 05 2_4П" xfId="2643"/>
    <cellStyle name="_Утв СД Бюджет расшиф 29 12 05 2_4П 2" xfId="2644"/>
    <cellStyle name="_Утв СД Бюджет расшиф 29 12 05 3" xfId="2645"/>
    <cellStyle name="_Утв СД Бюджет расшиф 29 12 05_4П" xfId="2646"/>
    <cellStyle name="_Утв СД Бюджет расшиф 29 12 05_4П 2" xfId="2647"/>
    <cellStyle name="_УЭУ Ф3" xfId="305"/>
    <cellStyle name="_УЭУ Ф3 2" xfId="306"/>
    <cellStyle name="_УЭУ Ф3 2 2" xfId="2648"/>
    <cellStyle name="_УЭУ Ф3 2 3" xfId="2649"/>
    <cellStyle name="_УЭУ Ф3 2_4П" xfId="2650"/>
    <cellStyle name="_УЭУ Ф3 2_4П 2" xfId="2651"/>
    <cellStyle name="_УЭУ Ф3 3" xfId="2652"/>
    <cellStyle name="_Факт КТГ за 1-кв.2007г+." xfId="307"/>
    <cellStyle name="_Факт КТГ за 1-кв.2007г+. 2" xfId="308"/>
    <cellStyle name="_Факт КТГ за 1-кв.2007г+. 2 2" xfId="2653"/>
    <cellStyle name="_Факт КТГ за 1-кв.2007г+. 2 3" xfId="2654"/>
    <cellStyle name="_Факт КТГ за 1-кв.2007г+. 2_4П" xfId="2655"/>
    <cellStyle name="_Факт КТГ за 1-кв.2007г+. 2_4П 2" xfId="2656"/>
    <cellStyle name="_Факт КТГ за 1-кв.2007г+. 3" xfId="2657"/>
    <cellStyle name="_Факт КТГ за 1-кв.2007г+._4П" xfId="2658"/>
    <cellStyle name="_Факт КТГ за 1-кв.2007г+._4П 2" xfId="2659"/>
    <cellStyle name="_ФОРМА 2011-2015 годы  АО АЖК для работы посл 160710" xfId="309"/>
    <cellStyle name="_ФОРМА 2011-2015 годы  АО АЖК для работы посл 160710 (2)" xfId="310"/>
    <cellStyle name="_ФОРМА 2011-2015 годы  АО АЖК для работы посл 160710 (2) 2" xfId="2660"/>
    <cellStyle name="_ФОРМА 2011-2015 годы  АО АЖК для работы посл 160710 (2)_4П" xfId="2661"/>
    <cellStyle name="_ФОРМА 2011-2015 годы  АО АЖК для работы посл 160710 (2)_4П 2" xfId="2662"/>
    <cellStyle name="_ФОРМА 2011-2015 годы  АО АЖК для работы посл 160710 2" xfId="2663"/>
    <cellStyle name="_ФОРМА 2011-2015 годы  АО АЖК для работы посл 160710_4П" xfId="2664"/>
    <cellStyle name="_ФОРМА 2011-2015 годы  АО АЖК для работы посл 160710_4П 2" xfId="2665"/>
    <cellStyle name="_Форма дуль 2" xfId="311"/>
    <cellStyle name="_Форма дуль 2 2" xfId="312"/>
    <cellStyle name="_Форма дуль 2 2 2" xfId="2666"/>
    <cellStyle name="_Форма дуль 2 2 3" xfId="2667"/>
    <cellStyle name="_Форма дуль 2 2_4П" xfId="2668"/>
    <cellStyle name="_Форма дуль 2 2_4П 2" xfId="2669"/>
    <cellStyle name="_Форма дуль 2 3" xfId="2670"/>
    <cellStyle name="_Форма дуль 2_4П" xfId="2671"/>
    <cellStyle name="_Форма дуль 2_4П 2" xfId="2672"/>
    <cellStyle name="_Формы БП_ Юкос (послед)" xfId="2673"/>
    <cellStyle name="_Формы МСФО- для ДЧП КМГ-Финотчет-1 кв.2007 г." xfId="313"/>
    <cellStyle name="_Формы МСФО- для ДЧП КМГ-Финотчет-1 кв.2007 г. 2" xfId="2674"/>
    <cellStyle name="_ФОТ на 2010 годПОВЫШЕНИЕ на 9% (выпл.в разм.окл.АУП)" xfId="314"/>
    <cellStyle name="_ФОТ на 2010 годПОВЫШЕНИЕ на 9% (выпл.в разм.окл.АУП) 2" xfId="2675"/>
    <cellStyle name="_ФОТ на 2010 годПОВЫШЕНИЕ на 9% (выпл.в разм.окл.АУП)_4П" xfId="2676"/>
    <cellStyle name="_ФОТ на 2010 годПОВЫШЕНИЕ на 9% (выпл.в разм.окл.АУП)_4П 2" xfId="2677"/>
    <cellStyle name="_ФОТ по  ТС и БЮДЖЕТ на 2012 г.План по мес." xfId="315"/>
    <cellStyle name="_ФОТ по  ТС и БЮДЖЕТ на 2012 г.План по мес. 2" xfId="2678"/>
    <cellStyle name="_ФОТ по  ТС и БЮДЖЕТ на 2012 г.План по мес._4П" xfId="2679"/>
    <cellStyle name="_ФОТ по  ТС и БЮДЖЕТ на 2012 г.План по мес._4П 2" xfId="2680"/>
    <cellStyle name="_ФОТ по  ТС и БЮДЖЕТ на 2013 г.План по мес." xfId="316"/>
    <cellStyle name="_ФОТ по  ТС и БЮДЖЕТ на 2013 г.План по мес. 2" xfId="2681"/>
    <cellStyle name="_ФОТ по  ТС и БЮДЖЕТ на 2013 г.План по мес._4П" xfId="2682"/>
    <cellStyle name="_ФОТ по  ТС и БЮДЖЕТ на 2013 г.План по мес._4П 2" xfId="2683"/>
    <cellStyle name="_шаблон к письму нк 03-8777" xfId="2684"/>
    <cellStyle name="_январь-май 2007" xfId="317"/>
    <cellStyle name="_январь-май 2007 2" xfId="2685"/>
    <cellStyle name="_январь-май 2007_4П" xfId="2686"/>
    <cellStyle name="_январь-май 2007_4П 2" xfId="2687"/>
    <cellStyle name="”€?ђ?‘?‚›?" xfId="318"/>
    <cellStyle name="”€ЌЂЌ‘Ћ‚›‰" xfId="319"/>
    <cellStyle name="”€ќђќ‘ћ‚›‰ 2" xfId="2688"/>
    <cellStyle name="”€ЌЂЌ‘Ћ‚›‰ 3" xfId="2689"/>
    <cellStyle name="”€ЌЂЌ‘Ћ‚›‰_4П" xfId="2690"/>
    <cellStyle name="”€қђқ‘һ‚›ү" xfId="320"/>
    <cellStyle name="”€љ‘€ђ?‚ђ??›?" xfId="321"/>
    <cellStyle name="”€Љ‘€ђҺ‚ЂҚҚ›ү" xfId="322"/>
    <cellStyle name="”€Љ‘€ђҺ‚ЂҚҚ›ү 2" xfId="2691"/>
    <cellStyle name="”€Љ‘€ђЋ‚ЂЌЌ›‰" xfId="323"/>
    <cellStyle name="”€љ‘€ђћ‚ђќќ›‰ 2" xfId="2692"/>
    <cellStyle name="”€Љ‘€ђЋ‚ЂЌЌ›‰ 3" xfId="2693"/>
    <cellStyle name="”€Љ‘€ђЋ‚ЂЌЌ›‰_4П" xfId="2694"/>
    <cellStyle name="”ќђќ‘ћ‚›‰" xfId="324"/>
    <cellStyle name="”ќђќ‘ћ‚›‰ 2" xfId="325"/>
    <cellStyle name="”ќђќ‘ћ‚›‰ 2 2" xfId="2695"/>
    <cellStyle name="”ќђќ‘ћ‚›‰ 2 3" xfId="2696"/>
    <cellStyle name="”љ‘ђћ‚ђќќ›‰" xfId="326"/>
    <cellStyle name="”љ‘ђћ‚ђќќ›‰ 2" xfId="327"/>
    <cellStyle name="”љ‘ђћ‚ђќќ›‰ 2 2" xfId="2697"/>
    <cellStyle name="”љ‘ђћ‚ђќќ›‰ 2 3" xfId="2698"/>
    <cellStyle name="„…?…†?›?" xfId="328"/>
    <cellStyle name="„…ќ…†ќ›‰" xfId="329"/>
    <cellStyle name="„…ќ…†ќ›‰ 2" xfId="330"/>
    <cellStyle name="„…ќ…†ќ›‰ 2 2" xfId="2699"/>
    <cellStyle name="„…ќ…†ќ›‰ 2 3" xfId="2700"/>
    <cellStyle name="„…ќ…†ќ›‰_4П" xfId="2701"/>
    <cellStyle name="„…қ…†қ›ү" xfId="331"/>
    <cellStyle name="€’???‚›?" xfId="332"/>
    <cellStyle name="€’???‚›? 2" xfId="2702"/>
    <cellStyle name="€’???‚›?_4П" xfId="2703"/>
    <cellStyle name="€’һғһ‚›ү" xfId="333"/>
    <cellStyle name="€’һғһ‚›ү 2" xfId="2704"/>
    <cellStyle name="€’ЋѓЋ‚›‰" xfId="334"/>
    <cellStyle name="€’ћѓћ‚›‰ 2" xfId="2705"/>
    <cellStyle name="€’ћѓћ‚›‰ 2 2" xfId="2706"/>
    <cellStyle name="€’ЋѓЋ‚›‰ 3" xfId="2707"/>
    <cellStyle name="€’ЋѓЋ‚›‰_4П" xfId="2708"/>
    <cellStyle name="=C:\WINNT35\SYSTEM32\COMMAND.COM" xfId="335"/>
    <cellStyle name="=C:\WINNT35\SYSTEM32\COMMAND.COM 2" xfId="2709"/>
    <cellStyle name="‡ђѓћ‹ћ‚ћљ1" xfId="336"/>
    <cellStyle name="‡ђѓћ‹ћ‚ћљ1 2" xfId="337"/>
    <cellStyle name="‡ђѓћ‹ћ‚ћљ1 2 2" xfId="2710"/>
    <cellStyle name="‡ђѓћ‹ћ‚ћљ1 2 3" xfId="2711"/>
    <cellStyle name="‡ђѓћ‹ћ‚ћљ1 3" xfId="2712"/>
    <cellStyle name="‡ђѓћ‹ћ‚ћљ1_4П" xfId="2713"/>
    <cellStyle name="‡ђѓћ‹ћ‚ћљ2" xfId="338"/>
    <cellStyle name="‡ђѓћ‹ћ‚ћљ2 2" xfId="339"/>
    <cellStyle name="‡ђѓћ‹ћ‚ћљ2 2 2" xfId="2714"/>
    <cellStyle name="‡ђѓћ‹ћ‚ћљ2 2 3" xfId="2715"/>
    <cellStyle name="‡ђѓћ‹ћ‚ћљ2 3" xfId="2716"/>
    <cellStyle name="‡ђѓћ‹ћ‚ћљ2_4П" xfId="2717"/>
    <cellStyle name="•WЏЂ_ЉO‰?—a‹?" xfId="2718"/>
    <cellStyle name="’ћѓћ‚›‰" xfId="340"/>
    <cellStyle name="’ћѓћ‚›‰ 2" xfId="341"/>
    <cellStyle name="’ћѓћ‚›‰ 2 2" xfId="2719"/>
    <cellStyle name="’ћѓћ‚›‰ 2 3" xfId="2720"/>
    <cellStyle name="’ћѓћ‚›‰ 3" xfId="2721"/>
    <cellStyle name="" xfId="342"/>
    <cellStyle name="" xfId="343"/>
    <cellStyle name=" 2" xfId="2722"/>
    <cellStyle name=" 2" xfId="2723"/>
    <cellStyle name="_06.09" xfId="344"/>
    <cellStyle name="_06.09" xfId="345"/>
    <cellStyle name="_10 месяцев 2010 амортизация" xfId="346"/>
    <cellStyle name="_10 месяцев 2010 амортизация" xfId="347"/>
    <cellStyle name="_3. Пакет на ежеквартальной основе" xfId="348"/>
    <cellStyle name="_3. Пакет на ежеквартальной основе" xfId="349"/>
    <cellStyle name="_Бюджет 2010" xfId="350"/>
    <cellStyle name="_Бюджет 2010" xfId="351"/>
    <cellStyle name="_Бюджет 2010 2" xfId="2724"/>
    <cellStyle name="_Бюджет 2010 2" xfId="2725"/>
    <cellStyle name="_Бюджет 2010 3" xfId="2726"/>
    <cellStyle name="_Бюджет 2010 3" xfId="2727"/>
    <cellStyle name="_Бюджет 2010 4" xfId="2728"/>
    <cellStyle name="_Бюджет 2010 4" xfId="2729"/>
    <cellStyle name="_Бюджет 2010 5" xfId="2730"/>
    <cellStyle name="_Бюджет 2010 5" xfId="2731"/>
    <cellStyle name="_Бюджет АО АлэС_2011_2015" xfId="352"/>
    <cellStyle name="_Бюджет АО АлэС_2011_2015" xfId="353"/>
    <cellStyle name="_Бюджет АО АлэС_2011_2015 2" xfId="2732"/>
    <cellStyle name="_Бюджет АО АлэС_2011_2015 2" xfId="2733"/>
    <cellStyle name="_бюджет на 2009 ТЭЦ-1." xfId="354"/>
    <cellStyle name="_бюджет на 2009 ТЭЦ-1." xfId="355"/>
    <cellStyle name="_бюджет на 2009 ТЭЦ-1. 10" xfId="356"/>
    <cellStyle name="_бюджет на 2009 ТЭЦ-1. 10" xfId="357"/>
    <cellStyle name="_бюджет на 2009 ТЭЦ-1. 11" xfId="358"/>
    <cellStyle name="_бюджет на 2009 ТЭЦ-1. 11" xfId="359"/>
    <cellStyle name="_бюджет на 2009 ТЭЦ-1. 12" xfId="360"/>
    <cellStyle name="_бюджет на 2009 ТЭЦ-1. 12" xfId="361"/>
    <cellStyle name="_бюджет на 2009 ТЭЦ-1. 13" xfId="2734"/>
    <cellStyle name="_бюджет на 2009 ТЭЦ-1. 13" xfId="2735"/>
    <cellStyle name="_бюджет на 2009 ТЭЦ-1. 2" xfId="362"/>
    <cellStyle name="_бюджет на 2009 ТЭЦ-1. 2" xfId="363"/>
    <cellStyle name="_бюджет на 2009 ТЭЦ-1. 3" xfId="364"/>
    <cellStyle name="_бюджет на 2009 ТЭЦ-1. 3" xfId="365"/>
    <cellStyle name="_бюджет на 2009 ТЭЦ-1. 4" xfId="366"/>
    <cellStyle name="_бюджет на 2009 ТЭЦ-1. 4" xfId="367"/>
    <cellStyle name="_бюджет на 2009 ТЭЦ-1. 5" xfId="368"/>
    <cellStyle name="_бюджет на 2009 ТЭЦ-1. 5" xfId="369"/>
    <cellStyle name="_бюджет на 2009 ТЭЦ-1. 6" xfId="370"/>
    <cellStyle name="_бюджет на 2009 ТЭЦ-1. 6" xfId="371"/>
    <cellStyle name="_бюджет на 2009 ТЭЦ-1. 7" xfId="372"/>
    <cellStyle name="_бюджет на 2009 ТЭЦ-1. 7" xfId="373"/>
    <cellStyle name="_бюджет на 2009 ТЭЦ-1. 8" xfId="374"/>
    <cellStyle name="_бюджет на 2009 ТЭЦ-1. 8" xfId="375"/>
    <cellStyle name="_бюджет на 2009 ТЭЦ-1. 9" xfId="376"/>
    <cellStyle name="_бюджет на 2009 ТЭЦ-1. 9" xfId="377"/>
    <cellStyle name="_бюджет на 2009 ТЭЦ-1._06.10_Услуги по санобработке и вывозу мусора_2011" xfId="378"/>
    <cellStyle name="_бюджет на 2009 ТЭЦ-1._06.10_Услуги по санобработке и вывозу мусора_2011" xfId="379"/>
    <cellStyle name="_бюджет на 2010 ТЭЦ-1." xfId="380"/>
    <cellStyle name="_бюджет на 2010 ТЭЦ-1." xfId="381"/>
    <cellStyle name="_бюджет на 2010 ТЭЦ-1. 10" xfId="382"/>
    <cellStyle name="_бюджет на 2010 ТЭЦ-1. 10" xfId="383"/>
    <cellStyle name="_бюджет на 2010 ТЭЦ-1. 11" xfId="384"/>
    <cellStyle name="_бюджет на 2010 ТЭЦ-1. 11" xfId="385"/>
    <cellStyle name="_бюджет на 2010 ТЭЦ-1. 12" xfId="386"/>
    <cellStyle name="_бюджет на 2010 ТЭЦ-1. 12" xfId="387"/>
    <cellStyle name="_бюджет на 2010 ТЭЦ-1. 13" xfId="2736"/>
    <cellStyle name="_бюджет на 2010 ТЭЦ-1. 13" xfId="2737"/>
    <cellStyle name="_бюджет на 2010 ТЭЦ-1. 2" xfId="388"/>
    <cellStyle name="_бюджет на 2010 ТЭЦ-1. 2" xfId="389"/>
    <cellStyle name="_бюджет на 2010 ТЭЦ-1. 3" xfId="390"/>
    <cellStyle name="_бюджет на 2010 ТЭЦ-1. 3" xfId="391"/>
    <cellStyle name="_бюджет на 2010 ТЭЦ-1. 4" xfId="392"/>
    <cellStyle name="_бюджет на 2010 ТЭЦ-1. 4" xfId="393"/>
    <cellStyle name="_бюджет на 2010 ТЭЦ-1. 5" xfId="394"/>
    <cellStyle name="_бюджет на 2010 ТЭЦ-1. 5" xfId="395"/>
    <cellStyle name="_бюджет на 2010 ТЭЦ-1. 6" xfId="396"/>
    <cellStyle name="_бюджет на 2010 ТЭЦ-1. 6" xfId="397"/>
    <cellStyle name="_бюджет на 2010 ТЭЦ-1. 7" xfId="398"/>
    <cellStyle name="_бюджет на 2010 ТЭЦ-1. 7" xfId="399"/>
    <cellStyle name="_бюджет на 2010 ТЭЦ-1. 8" xfId="400"/>
    <cellStyle name="_бюджет на 2010 ТЭЦ-1. 8" xfId="401"/>
    <cellStyle name="_бюджет на 2010 ТЭЦ-1. 9" xfId="402"/>
    <cellStyle name="_бюджет на 2010 ТЭЦ-1. 9" xfId="403"/>
    <cellStyle name="_бюджет на 2010 ТЭЦ-1._06.10_Услуги по санобработке и вывозу мусора_2011" xfId="404"/>
    <cellStyle name="_бюджет на 2010 ТЭЦ-1._06.10_Услуги по санобработке и вывозу мусора_2011" xfId="405"/>
    <cellStyle name="_Бюджет ТЭЦ-2 проект 2010г._Наташа восстановл." xfId="406"/>
    <cellStyle name="_Бюджет ТЭЦ-2 проект 2010г._Наташа восстановл." xfId="407"/>
    <cellStyle name="_Бюджет ТЭЦ-2 проект 2010г._Наташа восстановл._06.10_Услуги по санобработке и вывозу мусора_2011" xfId="408"/>
    <cellStyle name="_Бюджет ТЭЦ-2 проект 2010г._Наташа восстановл._06.10_Услуги по санобработке и вывозу мусора_2011" xfId="409"/>
    <cellStyle name="_Бюджет ТЭЦ-2 проект 2010г._Наташа восстановл._ТЭЦ-2 Командировочные 2011.г  23.07.2010г." xfId="410"/>
    <cellStyle name="_Бюджет ТЭЦ-2 проект 2010г._Наташа восстановл._ТЭЦ-2 Командировочные 2011.г  23.07.2010г." xfId="411"/>
    <cellStyle name="_департаменты 9 мес" xfId="412"/>
    <cellStyle name="_департаменты 9 мес" xfId="413"/>
    <cellStyle name="_ежем.отчет_инвест" xfId="414"/>
    <cellStyle name="_ежем.отчет_инвест" xfId="415"/>
    <cellStyle name="_Ежемес.отчёт MMR_2009 Самрук-Энерго_01.10.09_last" xfId="416"/>
    <cellStyle name="_Ежемес.отчёт MMR_2009 Самрук-Энерго_01.10.09_last" xfId="417"/>
    <cellStyle name="_Ежемес.отчёт MMR_2009 Самрук-Энерго_october_last (1)" xfId="418"/>
    <cellStyle name="_Ежемес.отчёт MMR_2009 Самрук-Энерго_october_last (1)" xfId="419"/>
    <cellStyle name="_Испол бюджета 11 месяцев" xfId="420"/>
    <cellStyle name="_Испол бюджета 11 месяцев" xfId="421"/>
    <cellStyle name="_Испол бюджета 11 месяцев 2" xfId="2738"/>
    <cellStyle name="_Испол бюджета 11 месяцев 2" xfId="2739"/>
    <cellStyle name="_Испол. бюджета_2009г_2008." xfId="422"/>
    <cellStyle name="_Испол. бюджета_2009г_2008." xfId="423"/>
    <cellStyle name="_Квартальный отчет_2010 - формы для ТЭЦ-1,с комент. к разделу 7" xfId="424"/>
    <cellStyle name="_Квартальный отчет_2010 - формы для ТЭЦ-1,с комент. к разделу 7" xfId="425"/>
    <cellStyle name="_Копия расш. услуг по месячно 2010г. посл" xfId="426"/>
    <cellStyle name="_Копия расш. услуг по месячно 2010г. посл" xfId="427"/>
    <cellStyle name="_Лист15" xfId="428"/>
    <cellStyle name="_Лист15" xfId="429"/>
    <cellStyle name="_методика для СЭ" xfId="430"/>
    <cellStyle name="_методика для СЭ" xfId="431"/>
    <cellStyle name="_Оператив. отчет_2009_АО АлЭС_10.12.09_15.00" xfId="432"/>
    <cellStyle name="_Оператив. отчет_2009_АО АлЭС_10.12.09_15.00" xfId="433"/>
    <cellStyle name="_Помесячный транзит 2010г (1)" xfId="434"/>
    <cellStyle name="_Помесячный транзит 2010г (1)" xfId="435"/>
    <cellStyle name="_Помесячный транзит 2010г (1) 2" xfId="2740"/>
    <cellStyle name="_Помесячный транзит 2010г (1) 2" xfId="2741"/>
    <cellStyle name="_расчеты и расшиф.кондиционеры,газ.вода-11" xfId="436"/>
    <cellStyle name="_расчеты и расшиф.кондиционеры,газ.вода-11" xfId="437"/>
    <cellStyle name="_расчеты и расшиф.кондиционеры,газ.вода-11_Копия Копия РАСШИФРОВКИ ПОСЛЕДНИЙ ВАРИАН С БЮДЖЕТОМ пос верс" xfId="438"/>
    <cellStyle name="_расчеты и расшиф.кондиционеры,газ.вода-11_Копия Копия РАСШИФРОВКИ ПОСЛЕДНИЙ ВАРИАН С БЮДЖЕТОМ пос верс" xfId="439"/>
    <cellStyle name="_расчеты и расшиф.кондиционеры,газ.вода-11_ТЭЦ-1_БЮДЖЕТ 2011 от 20.07.10г" xfId="440"/>
    <cellStyle name="_расчеты и расшиф.кондиционеры,газ.вода-11_ТЭЦ-1_БЮДЖЕТ 2011 от 20.07.10г" xfId="441"/>
    <cellStyle name="_расчеты и расшиф.ст.06.10 дератизация-11" xfId="442"/>
    <cellStyle name="_расчеты и расшиф.ст.06.10 дератизация-11" xfId="443"/>
    <cellStyle name="_расчеты и расшиф.ст.06.10 дератизация-11_Копия Копия РАСШИФРОВКИ ПОСЛЕДНИЙ ВАРИАН С БЮДЖЕТОМ пос верс" xfId="444"/>
    <cellStyle name="_расчеты и расшиф.ст.06.10 дератизация-11_Копия Копия РАСШИФРОВКИ ПОСЛЕДНИЙ ВАРИАН С БЮДЖЕТОМ пос верс" xfId="445"/>
    <cellStyle name="_расчеты и расшиф.ст.06.10 дератизация-11_ТЭЦ-1_БЮДЖЕТ 2011 от 20.07.10г" xfId="446"/>
    <cellStyle name="_расчеты и расшиф.ст.06.10 дератизация-11_ТЭЦ-1_БЮДЖЕТ 2011 от 20.07.10г" xfId="447"/>
    <cellStyle name="_расш. услуг по месячно 2009г." xfId="448"/>
    <cellStyle name="_расш. услуг по месячно 2009г." xfId="449"/>
    <cellStyle name="_расш. услуг по месячно 2009г._Копия Копия РАСШИФРОВКИ ПОСЛЕДНИЙ ВАРИАН С БЮДЖЕТОМ пос верс" xfId="450"/>
    <cellStyle name="_расш. услуг по месячно 2009г._Копия Копия РАСШИФРОВКИ ПОСЛЕДНИЙ ВАРИАН С БЮДЖЕТОМ пос верс" xfId="451"/>
    <cellStyle name="_расш. услуг по месячно 2009г._ТЭЦ-1_БЮДЖЕТ 2011 от 20.07.10г" xfId="452"/>
    <cellStyle name="_расш. услуг по месячно 2009г._ТЭЦ-1_БЮДЖЕТ 2011 от 20.07.10г" xfId="453"/>
    <cellStyle name="_расш. услуг по месячно 2010г." xfId="454"/>
    <cellStyle name="_расш. услуг по месячно 2010г." xfId="455"/>
    <cellStyle name="_РАСШИФРОВКИ" xfId="456"/>
    <cellStyle name="_РАСШИФРОВКИ" xfId="457"/>
    <cellStyle name="_Расшифровки помесячно 2010 с бюджетом" xfId="458"/>
    <cellStyle name="_Расшифровки помесячно 2010 с бюджетом" xfId="459"/>
    <cellStyle name="_расшифровки-форма-год Вика" xfId="460"/>
    <cellStyle name="_расшифровки-форма-год Вика" xfId="461"/>
    <cellStyle name="_расшифровки-форма-год ст.06.09" xfId="462"/>
    <cellStyle name="_расшифровки-форма-год ст.06.09" xfId="463"/>
    <cellStyle name="_расшифровки-форма-год ст.06.09 (1)" xfId="464"/>
    <cellStyle name="_расшифровки-форма-год ст.06.09 (1)" xfId="465"/>
    <cellStyle name="_расшифровки-форма-год ст.06.09 (1) 10" xfId="466"/>
    <cellStyle name="_расшифровки-форма-год ст.06.09 (1) 10" xfId="467"/>
    <cellStyle name="_расшифровки-форма-год ст.06.09 (1) 11" xfId="468"/>
    <cellStyle name="_расшифровки-форма-год ст.06.09 (1) 11" xfId="469"/>
    <cellStyle name="_расшифровки-форма-год ст.06.09 (1) 12" xfId="470"/>
    <cellStyle name="_расшифровки-форма-год ст.06.09 (1) 12" xfId="471"/>
    <cellStyle name="_расшифровки-форма-год ст.06.09 (1) 13" xfId="2742"/>
    <cellStyle name="_расшифровки-форма-год ст.06.09 (1) 13" xfId="2743"/>
    <cellStyle name="_расшифровки-форма-год ст.06.09 (1) 2" xfId="472"/>
    <cellStyle name="_расшифровки-форма-год ст.06.09 (1) 2" xfId="473"/>
    <cellStyle name="_расшифровки-форма-год ст.06.09 (1) 3" xfId="474"/>
    <cellStyle name="_расшифровки-форма-год ст.06.09 (1) 3" xfId="475"/>
    <cellStyle name="_расшифровки-форма-год ст.06.09 (1) 4" xfId="476"/>
    <cellStyle name="_расшифровки-форма-год ст.06.09 (1) 4" xfId="477"/>
    <cellStyle name="_расшифровки-форма-год ст.06.09 (1) 5" xfId="478"/>
    <cellStyle name="_расшифровки-форма-год ст.06.09 (1) 5" xfId="479"/>
    <cellStyle name="_расшифровки-форма-год ст.06.09 (1) 6" xfId="480"/>
    <cellStyle name="_расшифровки-форма-год ст.06.09 (1) 6" xfId="481"/>
    <cellStyle name="_расшифровки-форма-год ст.06.09 (1) 7" xfId="482"/>
    <cellStyle name="_расшифровки-форма-год ст.06.09 (1) 7" xfId="483"/>
    <cellStyle name="_расшифровки-форма-год ст.06.09 (1) 8" xfId="484"/>
    <cellStyle name="_расшифровки-форма-год ст.06.09 (1) 8" xfId="485"/>
    <cellStyle name="_расшифровки-форма-год ст.06.09 (1) 9" xfId="486"/>
    <cellStyle name="_расшифровки-форма-год ст.06.09 (1) 9" xfId="487"/>
    <cellStyle name="_расшифровки-форма-год ст.06.09 (1)_06.10_Услуги по санобработке и вывозу мусора_2011" xfId="488"/>
    <cellStyle name="_расшифровки-форма-год ст.06.09 (1)_06.10_Услуги по санобработке и вывозу мусора_2011" xfId="489"/>
    <cellStyle name="_расшифровки-форма-год ст.06.09 10" xfId="490"/>
    <cellStyle name="_расшифровки-форма-год ст.06.09 10" xfId="491"/>
    <cellStyle name="_расшифровки-форма-год ст.06.09 11" xfId="492"/>
    <cellStyle name="_расшифровки-форма-год ст.06.09 11" xfId="493"/>
    <cellStyle name="_расшифровки-форма-год ст.06.09 12" xfId="494"/>
    <cellStyle name="_расшифровки-форма-год ст.06.09 12" xfId="495"/>
    <cellStyle name="_расшифровки-форма-год ст.06.09 13" xfId="2744"/>
    <cellStyle name="_расшифровки-форма-год ст.06.09 13" xfId="2745"/>
    <cellStyle name="_расшифровки-форма-год ст.06.09 2" xfId="496"/>
    <cellStyle name="_расшифровки-форма-год ст.06.09 2" xfId="497"/>
    <cellStyle name="_расшифровки-форма-год ст.06.09 3" xfId="498"/>
    <cellStyle name="_расшифровки-форма-год ст.06.09 3" xfId="499"/>
    <cellStyle name="_расшифровки-форма-год ст.06.09 4" xfId="500"/>
    <cellStyle name="_расшифровки-форма-год ст.06.09 4" xfId="501"/>
    <cellStyle name="_расшифровки-форма-год ст.06.09 5" xfId="502"/>
    <cellStyle name="_расшифровки-форма-год ст.06.09 5" xfId="503"/>
    <cellStyle name="_расшифровки-форма-год ст.06.09 6" xfId="504"/>
    <cellStyle name="_расшифровки-форма-год ст.06.09 6" xfId="505"/>
    <cellStyle name="_расшифровки-форма-год ст.06.09 7" xfId="506"/>
    <cellStyle name="_расшифровки-форма-год ст.06.09 7" xfId="507"/>
    <cellStyle name="_расшифровки-форма-год ст.06.09 8" xfId="508"/>
    <cellStyle name="_расшифровки-форма-год ст.06.09 8" xfId="509"/>
    <cellStyle name="_расшифровки-форма-год ст.06.09 9" xfId="510"/>
    <cellStyle name="_расшифровки-форма-год ст.06.09 9" xfId="511"/>
    <cellStyle name="_расшифровки-форма-год ст.06.09_06.10_Услуги по санобработке и вывозу мусора_2011" xfId="512"/>
    <cellStyle name="_расшифровки-форма-год ст.06.09_06.10_Услуги по санобработке и вывозу мусора_2011" xfId="513"/>
    <cellStyle name="_расшифровки-форма-год ТЭЦ-1" xfId="514"/>
    <cellStyle name="_расшифровки-форма-год ТЭЦ-1" xfId="515"/>
    <cellStyle name="_расшифровки-форма-год ТЭЦ-1 10" xfId="516"/>
    <cellStyle name="_расшифровки-форма-год ТЭЦ-1 10" xfId="517"/>
    <cellStyle name="_расшифровки-форма-год ТЭЦ-1 11" xfId="518"/>
    <cellStyle name="_расшифровки-форма-год ТЭЦ-1 11" xfId="519"/>
    <cellStyle name="_расшифровки-форма-год ТЭЦ-1 12" xfId="520"/>
    <cellStyle name="_расшифровки-форма-год ТЭЦ-1 12" xfId="521"/>
    <cellStyle name="_расшифровки-форма-год ТЭЦ-1 2" xfId="522"/>
    <cellStyle name="_расшифровки-форма-год ТЭЦ-1 2" xfId="523"/>
    <cellStyle name="_расшифровки-форма-год ТЭЦ-1 3" xfId="524"/>
    <cellStyle name="_расшифровки-форма-год ТЭЦ-1 3" xfId="525"/>
    <cellStyle name="_расшифровки-форма-год ТЭЦ-1 4" xfId="526"/>
    <cellStyle name="_расшифровки-форма-год ТЭЦ-1 4" xfId="527"/>
    <cellStyle name="_расшифровки-форма-год ТЭЦ-1 5" xfId="528"/>
    <cellStyle name="_расшифровки-форма-год ТЭЦ-1 5" xfId="529"/>
    <cellStyle name="_расшифровки-форма-год ТЭЦ-1 6" xfId="530"/>
    <cellStyle name="_расшифровки-форма-год ТЭЦ-1 6" xfId="531"/>
    <cellStyle name="_расшифровки-форма-год ТЭЦ-1 7" xfId="532"/>
    <cellStyle name="_расшифровки-форма-год ТЭЦ-1 7" xfId="533"/>
    <cellStyle name="_расшифровки-форма-год ТЭЦ-1 8" xfId="534"/>
    <cellStyle name="_расшифровки-форма-год ТЭЦ-1 8" xfId="535"/>
    <cellStyle name="_расшифровки-форма-год ТЭЦ-1 9" xfId="536"/>
    <cellStyle name="_расшифровки-форма-год ТЭЦ-1 9" xfId="537"/>
    <cellStyle name="_Ремонт" xfId="538"/>
    <cellStyle name="_Ремонт" xfId="539"/>
    <cellStyle name="_ремонт (1)" xfId="540"/>
    <cellStyle name="_ремонт (1)" xfId="541"/>
    <cellStyle name="_ремонт с бюдж" xfId="542"/>
    <cellStyle name="_ремонт с бюдж" xfId="543"/>
    <cellStyle name="_Ремонт_10 месяцев 2010 амортизация" xfId="544"/>
    <cellStyle name="_Ремонт_10 месяцев 2010 амортизация" xfId="545"/>
    <cellStyle name="_Ремонт_факт на 2009 под.воды- от 31.05.10" xfId="546"/>
    <cellStyle name="_Ремонт_факт на 2009 под.воды- от 31.05.10" xfId="547"/>
    <cellStyle name="_Ремонт_факт на 2009 под.воды- от 31.05.10 (1)" xfId="548"/>
    <cellStyle name="_Ремонт_факт на 2009 под.воды- от 31.05.10 (1)" xfId="549"/>
    <cellStyle name="_Ремонт_факт на 2009 под.воды- от 31.05.10 (2)" xfId="550"/>
    <cellStyle name="_Ремонт_факт на 2009 под.воды- от 31.05.10 (2)" xfId="551"/>
    <cellStyle name="_Ремонт_факт на 2009-2010 под.воды-10.06.10г" xfId="552"/>
    <cellStyle name="_Ремонт_факт на 2009-2010 под.воды-10.06.10г" xfId="553"/>
    <cellStyle name="_Ремонт_факт подпитка на 2010г." xfId="554"/>
    <cellStyle name="_Ремонт_факт подпитка на 2010г." xfId="555"/>
    <cellStyle name="_Ремонт_ХЦ подпитка за 9мес." xfId="556"/>
    <cellStyle name="_Ремонт_ХЦ подпитка за 9мес." xfId="557"/>
    <cellStyle name="_ст.01.05ТТЦ" xfId="558"/>
    <cellStyle name="_ст.01.05ТТЦ" xfId="559"/>
    <cellStyle name="_ст.01.05ТТЦ_Копия Копия РАСШИФРОВКИ ПОСЛЕДНИЙ ВАРИАН С БЮДЖЕТОМ пос верс" xfId="560"/>
    <cellStyle name="_ст.01.05ТТЦ_Копия Копия РАСШИФРОВКИ ПОСЛЕДНИЙ ВАРИАН С БЮДЖЕТОМ пос верс" xfId="561"/>
    <cellStyle name="_ст.01.05ТТЦ_ТЭЦ-1_БЮДЖЕТ 2011 от 20.07.10г" xfId="562"/>
    <cellStyle name="_ст.01.05ТТЦ_ТЭЦ-1_БЮДЖЕТ 2011 от 20.07.10г" xfId="563"/>
    <cellStyle name="_ст.06.10 вневед." xfId="564"/>
    <cellStyle name="_ст.06.10 вневед." xfId="565"/>
    <cellStyle name="_ст.06.10 вневед._Копия Копия РАСШИФРОВКИ ПОСЛЕДНИЙ ВАРИАН С БЮДЖЕТОМ пос верс" xfId="566"/>
    <cellStyle name="_ст.06.10 вневед._Копия Копия РАСШИФРОВКИ ПОСЛЕДНИЙ ВАРИАН С БЮДЖЕТОМ пос верс" xfId="567"/>
    <cellStyle name="_ст.06.10 вневед._ТЭЦ-1_БЮДЖЕТ 2011 от 20.07.10г" xfId="568"/>
    <cellStyle name="_ст.06.10 вневед._ТЭЦ-1_БЮДЖЕТ 2011 от 20.07.10г" xfId="569"/>
    <cellStyle name="_тепло" xfId="570"/>
    <cellStyle name="_тепло" xfId="571"/>
    <cellStyle name="_Топливо 2010" xfId="572"/>
    <cellStyle name="_Топливо 2010" xfId="573"/>
    <cellStyle name="_ТЭЦ-1подпитка 2010 для арем новая вода (1)" xfId="574"/>
    <cellStyle name="_ТЭЦ-1подпитка 2010 для арем новая вода (1)" xfId="575"/>
    <cellStyle name="_факт на 2009 под.воды- от 31.05.10" xfId="576"/>
    <cellStyle name="_факт на 2009 под.воды- от 31.05.10" xfId="577"/>
    <cellStyle name="_факт на 2009 под.воды- от 31.05.10 (1)" xfId="578"/>
    <cellStyle name="_факт на 2009 под.воды- от 31.05.10 (1)" xfId="579"/>
    <cellStyle name="_факт на 2009 под.воды- от 31.05.10 (2)" xfId="580"/>
    <cellStyle name="_факт на 2009 под.воды- от 31.05.10 (2)" xfId="581"/>
    <cellStyle name="_факт на 2009 под.воды-от 25.05.10 (1)" xfId="582"/>
    <cellStyle name="_факт на 2009 под.воды-от 25.05.10 (1)" xfId="583"/>
    <cellStyle name="_факт на 2009 под.воды-от 25.05.10 (1)_10 месяцев 2010 амортизация" xfId="584"/>
    <cellStyle name="_факт на 2009 под.воды-от 25.05.10 (1)_10 месяцев 2010 амортизация" xfId="585"/>
    <cellStyle name="_факт на 2009 под.воды-от 25.05.10 (1)_факт на 2009 под.воды- от 31.05.10" xfId="586"/>
    <cellStyle name="_факт на 2009 под.воды-от 25.05.10 (1)_факт на 2009 под.воды- от 31.05.10" xfId="587"/>
    <cellStyle name="_факт на 2009 под.воды-от 25.05.10 (1)_факт на 2009 под.воды- от 31.05.10 (1)" xfId="588"/>
    <cellStyle name="_факт на 2009 под.воды-от 25.05.10 (1)_факт на 2009 под.воды- от 31.05.10 (1)" xfId="589"/>
    <cellStyle name="_факт на 2009 под.воды-от 25.05.10 (1)_факт на 2009 под.воды- от 31.05.10 (2)" xfId="590"/>
    <cellStyle name="_факт на 2009 под.воды-от 25.05.10 (1)_факт на 2009 под.воды- от 31.05.10 (2)" xfId="591"/>
    <cellStyle name="_факт на 2009 под.воды-от 25.05.10 (1)_факт на 2009-2010 под.воды-10.06.10г" xfId="592"/>
    <cellStyle name="_факт на 2009 под.воды-от 25.05.10 (1)_факт на 2009-2010 под.воды-10.06.10г" xfId="593"/>
    <cellStyle name="_факт на 2009 под.воды-от 25.05.10 (1)_ХЦ подпитка за 9мес." xfId="594"/>
    <cellStyle name="_факт на 2009 под.воды-от 25.05.10 (1)_ХЦ подпитка за 9мес." xfId="595"/>
    <cellStyle name="_факт на 2009-2010 под.воды-10.06.10г" xfId="596"/>
    <cellStyle name="_факт на 2009-2010 под.воды-10.06.10г" xfId="597"/>
    <cellStyle name="_факт подпитка на 2010г." xfId="598"/>
    <cellStyle name="_факт подпитка на 2010г." xfId="599"/>
    <cellStyle name="_Форма бюджета 0106" xfId="600"/>
    <cellStyle name="_Форма бюджета 0106" xfId="601"/>
    <cellStyle name="_Форма бюджета 0106 10" xfId="602"/>
    <cellStyle name="_Форма бюджета 0106 10" xfId="603"/>
    <cellStyle name="_Форма бюджета 0106 11" xfId="604"/>
    <cellStyle name="_Форма бюджета 0106 11" xfId="605"/>
    <cellStyle name="_Форма бюджета 0106 12" xfId="606"/>
    <cellStyle name="_Форма бюджета 0106 12" xfId="607"/>
    <cellStyle name="_Форма бюджета 0106 13" xfId="2746"/>
    <cellStyle name="_Форма бюджета 0106 13" xfId="2747"/>
    <cellStyle name="_Форма бюджета 0106 2" xfId="608"/>
    <cellStyle name="_Форма бюджета 0106 2" xfId="609"/>
    <cellStyle name="_Форма бюджета 0106 3" xfId="610"/>
    <cellStyle name="_Форма бюджета 0106 3" xfId="611"/>
    <cellStyle name="_Форма бюджета 0106 4" xfId="612"/>
    <cellStyle name="_Форма бюджета 0106 4" xfId="613"/>
    <cellStyle name="_Форма бюджета 0106 5" xfId="614"/>
    <cellStyle name="_Форма бюджета 0106 5" xfId="615"/>
    <cellStyle name="_Форма бюджета 0106 6" xfId="616"/>
    <cellStyle name="_Форма бюджета 0106 6" xfId="617"/>
    <cellStyle name="_Форма бюджета 0106 7" xfId="618"/>
    <cellStyle name="_Форма бюджета 0106 7" xfId="619"/>
    <cellStyle name="_Форма бюджета 0106 8" xfId="620"/>
    <cellStyle name="_Форма бюджета 0106 8" xfId="621"/>
    <cellStyle name="_Форма бюджета 0106 9" xfId="622"/>
    <cellStyle name="_Форма бюджета 0106 9" xfId="623"/>
    <cellStyle name="_Формы бюдж АО АлЭС_2010 для конс." xfId="624"/>
    <cellStyle name="_Формы бюдж АО АлЭС_2010 для конс." xfId="625"/>
    <cellStyle name="_Формы бюдж АО АлЭС_2010_01 09 09" xfId="626"/>
    <cellStyle name="_Формы бюдж АО АлЭС_2010_01 09 09" xfId="627"/>
    <cellStyle name="_Формы бюдж АО АлЭС_2010_01 09 09 2" xfId="2748"/>
    <cellStyle name="_Формы бюдж АО АлЭС_2010_01 09 09 2" xfId="2749"/>
    <cellStyle name="_Формы по корректир. бюдж. АО АлЭС_2010_02.02.10" xfId="628"/>
    <cellStyle name="_Формы по корректир. бюдж. АО АлЭС_2010_02.02.10" xfId="629"/>
    <cellStyle name="_Формы по корректир. бюдж. АО АлЭС_2010_02.02.10 2" xfId="2750"/>
    <cellStyle name="_Формы по корректир. бюдж. АО АлЭС_2010_02.02.10 2" xfId="2751"/>
    <cellStyle name="_Формы по корректир. бюдж. АО АлЭС_2010_last" xfId="630"/>
    <cellStyle name="_Формы по корректир. бюдж. АО АлЭС_2010_last" xfId="631"/>
    <cellStyle name="_Формы по корректир. бюдж. АО АлЭС_2010_last 2" xfId="2752"/>
    <cellStyle name="_Формы по корректир. бюдж. АО АлЭС_2010_last 2" xfId="2753"/>
    <cellStyle name="_ХЦ подпитка за 9мес." xfId="632"/>
    <cellStyle name="_ХЦ подпитка за 9мес." xfId="633"/>
    <cellStyle name="_Шаблон_2011" xfId="634"/>
    <cellStyle name="_Шаблон_2011" xfId="635"/>
    <cellStyle name="_эксп." xfId="636"/>
    <cellStyle name="_эксп." xfId="637"/>
    <cellStyle name="_эксп. 10" xfId="638"/>
    <cellStyle name="_эксп. 10" xfId="639"/>
    <cellStyle name="_эксп. 11" xfId="640"/>
    <cellStyle name="_эксп. 11" xfId="641"/>
    <cellStyle name="_эксп. 12" xfId="642"/>
    <cellStyle name="_эксп. 12" xfId="643"/>
    <cellStyle name="_эксп. 13" xfId="2754"/>
    <cellStyle name="_эксп. 13" xfId="2755"/>
    <cellStyle name="_эксп. 2" xfId="644"/>
    <cellStyle name="_эксп. 2" xfId="645"/>
    <cellStyle name="_эксп. 3" xfId="646"/>
    <cellStyle name="_эксп. 3" xfId="647"/>
    <cellStyle name="_эксп. 4" xfId="648"/>
    <cellStyle name="_эксп. 4" xfId="649"/>
    <cellStyle name="_эксп. 5" xfId="650"/>
    <cellStyle name="_эксп. 5" xfId="651"/>
    <cellStyle name="_эксп. 6" xfId="652"/>
    <cellStyle name="_эксп. 6" xfId="653"/>
    <cellStyle name="_эксп. 7" xfId="654"/>
    <cellStyle name="_эксп. 7" xfId="655"/>
    <cellStyle name="_эксп. 8" xfId="656"/>
    <cellStyle name="_эксп. 8" xfId="657"/>
    <cellStyle name="_эксп. 9" xfId="658"/>
    <cellStyle name="_эксп. 9" xfId="659"/>
    <cellStyle name="_эксп._06.10_Услуги по санобработке и вывозу мусора_2011" xfId="660"/>
    <cellStyle name="_эксп._06.10_Услуги по санобработке и вывозу мусора_2011" xfId="661"/>
    <cellStyle name="_яяяПомесячный баланс на 2010г(1.03.10) 4 762" xfId="662"/>
    <cellStyle name="_яяяПомесячный баланс на 2010г(1.03.10) 4 762" xfId="663"/>
    <cellStyle name="_яяяПомесячный баланс на 2010г(1.03.10) 4 762 2" xfId="664"/>
    <cellStyle name="_яяяПомесячный баланс на 2010г(1.03.10) 4 762 2" xfId="665"/>
    <cellStyle name="_яяяПомесячный баланс на 2010г(1.03.10) 4 762 2 2" xfId="2756"/>
    <cellStyle name="_яяяПомесячный баланс на 2010г(1.03.10) 4 762 2 2" xfId="2757"/>
    <cellStyle name="_яяяПомесячный баланс на 2010г(1.03.10) 4 762 2 3" xfId="2758"/>
    <cellStyle name="_яяяПомесячный баланс на 2010г(1.03.10) 4 762 2 3" xfId="2759"/>
    <cellStyle name="_яяяПомесячный баланс на 2010г(1.03.10) 4 762 2 4" xfId="2760"/>
    <cellStyle name="_яяяПомесячный баланс на 2010г(1.03.10) 4 762 2 4" xfId="2761"/>
    <cellStyle name="_яяяПомесячный баланс на 2010г(1.03.10) 4 762 2 5" xfId="2762"/>
    <cellStyle name="_яяяПомесячный баланс на 2010г(1.03.10) 4 762 2 5" xfId="2763"/>
    <cellStyle name="_яяяПомесячный баланс на 2010г(1.03.10) 4 762 3" xfId="2764"/>
    <cellStyle name="_яяяПомесячный баланс на 2010г(1.03.10) 4 762 3" xfId="2765"/>
    <cellStyle name="_яяяПомесячный баланс на 2010г(1.03.10) 4 762_Копия Копия РАСШИФРОВКИ ПОСЛЕДНИЙ ВАРИАН С БЮДЖЕТОМ пос верс" xfId="666"/>
    <cellStyle name="_яяяПомесячный баланс на 2010г(1.03.10) 4 762_Копия Копия РАСШИФРОВКИ ПОСЛЕДНИЙ ВАРИАН С БЮДЖЕТОМ пос верс" xfId="667"/>
    <cellStyle name="_яяяПомесячный баланс на 2010г(1.03.10) 4 762_ТЭЦ-1_БЮДЖЕТ 2011 от 20.07.10г" xfId="668"/>
    <cellStyle name="_яяяПомесячный баланс на 2010г(1.03.10) 4 762_ТЭЦ-1_БЮДЖЕТ 2011 от 20.07.10г" xfId="669"/>
    <cellStyle name="" xfId="670"/>
    <cellStyle name="" xfId="671"/>
    <cellStyle name=" 2" xfId="2766"/>
    <cellStyle name=" 2" xfId="2767"/>
    <cellStyle name="_06.09" xfId="672"/>
    <cellStyle name="_06.09" xfId="673"/>
    <cellStyle name="_10 месяцев 2010 амортизация" xfId="674"/>
    <cellStyle name="_10 месяцев 2010 амортизация" xfId="675"/>
    <cellStyle name="_3. Пакет на ежеквартальной основе" xfId="676"/>
    <cellStyle name="_3. Пакет на ежеквартальной основе" xfId="677"/>
    <cellStyle name="_Бюджет 2010" xfId="678"/>
    <cellStyle name="_Бюджет 2010" xfId="679"/>
    <cellStyle name="_Бюджет 2010 2" xfId="2768"/>
    <cellStyle name="_Бюджет 2010 2" xfId="2769"/>
    <cellStyle name="_Бюджет 2010 3" xfId="2770"/>
    <cellStyle name="_Бюджет 2010 3" xfId="2771"/>
    <cellStyle name="_Бюджет 2010 4" xfId="2772"/>
    <cellStyle name="_Бюджет 2010 4" xfId="2773"/>
    <cellStyle name="_Бюджет 2010 5" xfId="2774"/>
    <cellStyle name="_Бюджет 2010 5" xfId="2775"/>
    <cellStyle name="_Бюджет АО АлэС_2011_2015" xfId="680"/>
    <cellStyle name="_Бюджет АО АлэС_2011_2015" xfId="681"/>
    <cellStyle name="_Бюджет АО АлэС_2011_2015 2" xfId="2776"/>
    <cellStyle name="_Бюджет АО АлэС_2011_2015 2" xfId="2777"/>
    <cellStyle name="_бюджет на 2009 ТЭЦ-1." xfId="682"/>
    <cellStyle name="_бюджет на 2009 ТЭЦ-1." xfId="683"/>
    <cellStyle name="_бюджет на 2009 ТЭЦ-1. 10" xfId="684"/>
    <cellStyle name="_бюджет на 2009 ТЭЦ-1. 10" xfId="685"/>
    <cellStyle name="_бюджет на 2009 ТЭЦ-1. 11" xfId="686"/>
    <cellStyle name="_бюджет на 2009 ТЭЦ-1. 11" xfId="687"/>
    <cellStyle name="_бюджет на 2009 ТЭЦ-1. 12" xfId="688"/>
    <cellStyle name="_бюджет на 2009 ТЭЦ-1. 12" xfId="689"/>
    <cellStyle name="_бюджет на 2009 ТЭЦ-1. 13" xfId="2778"/>
    <cellStyle name="_бюджет на 2009 ТЭЦ-1. 13" xfId="2779"/>
    <cellStyle name="_бюджет на 2009 ТЭЦ-1. 2" xfId="690"/>
    <cellStyle name="_бюджет на 2009 ТЭЦ-1. 2" xfId="691"/>
    <cellStyle name="_бюджет на 2009 ТЭЦ-1. 3" xfId="692"/>
    <cellStyle name="_бюджет на 2009 ТЭЦ-1. 3" xfId="693"/>
    <cellStyle name="_бюджет на 2009 ТЭЦ-1. 4" xfId="694"/>
    <cellStyle name="_бюджет на 2009 ТЭЦ-1. 4" xfId="695"/>
    <cellStyle name="_бюджет на 2009 ТЭЦ-1. 5" xfId="696"/>
    <cellStyle name="_бюджет на 2009 ТЭЦ-1. 5" xfId="697"/>
    <cellStyle name="_бюджет на 2009 ТЭЦ-1. 6" xfId="698"/>
    <cellStyle name="_бюджет на 2009 ТЭЦ-1. 6" xfId="699"/>
    <cellStyle name="_бюджет на 2009 ТЭЦ-1. 7" xfId="700"/>
    <cellStyle name="_бюджет на 2009 ТЭЦ-1. 7" xfId="701"/>
    <cellStyle name="_бюджет на 2009 ТЭЦ-1. 8" xfId="702"/>
    <cellStyle name="_бюджет на 2009 ТЭЦ-1. 8" xfId="703"/>
    <cellStyle name="_бюджет на 2009 ТЭЦ-1. 9" xfId="704"/>
    <cellStyle name="_бюджет на 2009 ТЭЦ-1. 9" xfId="705"/>
    <cellStyle name="_бюджет на 2009 ТЭЦ-1._06.10_Услуги по санобработке и вывозу мусора_2011" xfId="706"/>
    <cellStyle name="_бюджет на 2009 ТЭЦ-1._06.10_Услуги по санобработке и вывозу мусора_2011" xfId="707"/>
    <cellStyle name="_бюджет на 2010 ТЭЦ-1." xfId="708"/>
    <cellStyle name="_бюджет на 2010 ТЭЦ-1." xfId="709"/>
    <cellStyle name="_бюджет на 2010 ТЭЦ-1. 10" xfId="710"/>
    <cellStyle name="_бюджет на 2010 ТЭЦ-1. 10" xfId="711"/>
    <cellStyle name="_бюджет на 2010 ТЭЦ-1. 11" xfId="712"/>
    <cellStyle name="_бюджет на 2010 ТЭЦ-1. 11" xfId="713"/>
    <cellStyle name="_бюджет на 2010 ТЭЦ-1. 12" xfId="714"/>
    <cellStyle name="_бюджет на 2010 ТЭЦ-1. 12" xfId="715"/>
    <cellStyle name="_бюджет на 2010 ТЭЦ-1. 13" xfId="2780"/>
    <cellStyle name="_бюджет на 2010 ТЭЦ-1. 13" xfId="2781"/>
    <cellStyle name="_бюджет на 2010 ТЭЦ-1. 2" xfId="716"/>
    <cellStyle name="_бюджет на 2010 ТЭЦ-1. 2" xfId="717"/>
    <cellStyle name="_бюджет на 2010 ТЭЦ-1. 3" xfId="718"/>
    <cellStyle name="_бюджет на 2010 ТЭЦ-1. 3" xfId="719"/>
    <cellStyle name="_бюджет на 2010 ТЭЦ-1. 4" xfId="720"/>
    <cellStyle name="_бюджет на 2010 ТЭЦ-1. 4" xfId="721"/>
    <cellStyle name="_бюджет на 2010 ТЭЦ-1. 5" xfId="722"/>
    <cellStyle name="_бюджет на 2010 ТЭЦ-1. 5" xfId="723"/>
    <cellStyle name="_бюджет на 2010 ТЭЦ-1. 6" xfId="724"/>
    <cellStyle name="_бюджет на 2010 ТЭЦ-1. 6" xfId="725"/>
    <cellStyle name="_бюджет на 2010 ТЭЦ-1. 7" xfId="726"/>
    <cellStyle name="_бюджет на 2010 ТЭЦ-1. 7" xfId="727"/>
    <cellStyle name="_бюджет на 2010 ТЭЦ-1. 8" xfId="728"/>
    <cellStyle name="_бюджет на 2010 ТЭЦ-1. 8" xfId="729"/>
    <cellStyle name="_бюджет на 2010 ТЭЦ-1. 9" xfId="730"/>
    <cellStyle name="_бюджет на 2010 ТЭЦ-1. 9" xfId="731"/>
    <cellStyle name="_бюджет на 2010 ТЭЦ-1._06.10_Услуги по санобработке и вывозу мусора_2011" xfId="732"/>
    <cellStyle name="_бюджет на 2010 ТЭЦ-1._06.10_Услуги по санобработке и вывозу мусора_2011" xfId="733"/>
    <cellStyle name="_Бюджет ТЭЦ-2 проект 2010г._Наташа восстановл." xfId="734"/>
    <cellStyle name="_Бюджет ТЭЦ-2 проект 2010г._Наташа восстановл." xfId="735"/>
    <cellStyle name="_Бюджет ТЭЦ-2 проект 2010г._Наташа восстановл._06.10_Услуги по санобработке и вывозу мусора_2011" xfId="736"/>
    <cellStyle name="_Бюджет ТЭЦ-2 проект 2010г._Наташа восстановл._06.10_Услуги по санобработке и вывозу мусора_2011" xfId="737"/>
    <cellStyle name="_Бюджет ТЭЦ-2 проект 2010г._Наташа восстановл._ТЭЦ-2 Командировочные 2011.г  23.07.2010г." xfId="738"/>
    <cellStyle name="_Бюджет ТЭЦ-2 проект 2010г._Наташа восстановл._ТЭЦ-2 Командировочные 2011.г  23.07.2010г." xfId="739"/>
    <cellStyle name="_департаменты 9 мес" xfId="740"/>
    <cellStyle name="_департаменты 9 мес" xfId="741"/>
    <cellStyle name="_ежем.отчет_инвест" xfId="742"/>
    <cellStyle name="_ежем.отчет_инвест" xfId="743"/>
    <cellStyle name="_Ежемес.отчёт MMR_2009 Самрук-Энерго_01.10.09_last" xfId="744"/>
    <cellStyle name="_Ежемес.отчёт MMR_2009 Самрук-Энерго_01.10.09_last" xfId="745"/>
    <cellStyle name="_Ежемес.отчёт MMR_2009 Самрук-Энерго_october_last (1)" xfId="746"/>
    <cellStyle name="_Ежемес.отчёт MMR_2009 Самрук-Энерго_october_last (1)" xfId="747"/>
    <cellStyle name="_Испол бюджета 11 месяцев" xfId="748"/>
    <cellStyle name="_Испол бюджета 11 месяцев" xfId="749"/>
    <cellStyle name="_Испол бюджета 11 месяцев 2" xfId="2782"/>
    <cellStyle name="_Испол бюджета 11 месяцев 2" xfId="2783"/>
    <cellStyle name="_Испол. бюджета_2009г_2008." xfId="750"/>
    <cellStyle name="_Испол. бюджета_2009г_2008." xfId="751"/>
    <cellStyle name="_Квартальный отчет_2010 - формы для ТЭЦ-1,с комент. к разделу 7" xfId="752"/>
    <cellStyle name="_Квартальный отчет_2010 - формы для ТЭЦ-1,с комент. к разделу 7" xfId="753"/>
    <cellStyle name="_Копия расш. услуг по месячно 2010г. посл" xfId="754"/>
    <cellStyle name="_Копия расш. услуг по месячно 2010г. посл" xfId="755"/>
    <cellStyle name="_Лист15" xfId="756"/>
    <cellStyle name="_Лист15" xfId="757"/>
    <cellStyle name="_методика для СЭ" xfId="758"/>
    <cellStyle name="_методика для СЭ" xfId="759"/>
    <cellStyle name="_Оператив. отчет_2009_АО АлЭС_10.12.09_15.00" xfId="760"/>
    <cellStyle name="_Оператив. отчет_2009_АО АлЭС_10.12.09_15.00" xfId="761"/>
    <cellStyle name="_Помесячный транзит 2010г (1)" xfId="762"/>
    <cellStyle name="_Помесячный транзит 2010г (1)" xfId="763"/>
    <cellStyle name="_Помесячный транзит 2010г (1) 2" xfId="2784"/>
    <cellStyle name="_Помесячный транзит 2010г (1) 2" xfId="2785"/>
    <cellStyle name="_расчеты и расшиф.кондиционеры,газ.вода-11" xfId="764"/>
    <cellStyle name="_расчеты и расшиф.кондиционеры,газ.вода-11" xfId="765"/>
    <cellStyle name="_расчеты и расшиф.кондиционеры,газ.вода-11_Копия Копия РАСШИФРОВКИ ПОСЛЕДНИЙ ВАРИАН С БЮДЖЕТОМ пос верс" xfId="766"/>
    <cellStyle name="_расчеты и расшиф.кондиционеры,газ.вода-11_Копия Копия РАСШИФРОВКИ ПОСЛЕДНИЙ ВАРИАН С БЮДЖЕТОМ пос верс" xfId="767"/>
    <cellStyle name="_расчеты и расшиф.кондиционеры,газ.вода-11_ТЭЦ-1_БЮДЖЕТ 2011 от 20.07.10г" xfId="768"/>
    <cellStyle name="_расчеты и расшиф.кондиционеры,газ.вода-11_ТЭЦ-1_БЮДЖЕТ 2011 от 20.07.10г" xfId="769"/>
    <cellStyle name="_расчеты и расшиф.ст.06.10 дератизация-11" xfId="770"/>
    <cellStyle name="_расчеты и расшиф.ст.06.10 дератизация-11" xfId="771"/>
    <cellStyle name="_расчеты и расшиф.ст.06.10 дератизация-11_Копия Копия РАСШИФРОВКИ ПОСЛЕДНИЙ ВАРИАН С БЮДЖЕТОМ пос верс" xfId="772"/>
    <cellStyle name="_расчеты и расшиф.ст.06.10 дератизация-11_Копия Копия РАСШИФРОВКИ ПОСЛЕДНИЙ ВАРИАН С БЮДЖЕТОМ пос верс" xfId="773"/>
    <cellStyle name="_расчеты и расшиф.ст.06.10 дератизация-11_ТЭЦ-1_БЮДЖЕТ 2011 от 20.07.10г" xfId="774"/>
    <cellStyle name="_расчеты и расшиф.ст.06.10 дератизация-11_ТЭЦ-1_БЮДЖЕТ 2011 от 20.07.10г" xfId="775"/>
    <cellStyle name="_расш. услуг по месячно 2009г." xfId="776"/>
    <cellStyle name="_расш. услуг по месячно 2009г." xfId="777"/>
    <cellStyle name="_расш. услуг по месячно 2009г._Копия Копия РАСШИФРОВКИ ПОСЛЕДНИЙ ВАРИАН С БЮДЖЕТОМ пос верс" xfId="778"/>
    <cellStyle name="_расш. услуг по месячно 2009г._Копия Копия РАСШИФРОВКИ ПОСЛЕДНИЙ ВАРИАН С БЮДЖЕТОМ пос верс" xfId="779"/>
    <cellStyle name="_расш. услуг по месячно 2009г._ТЭЦ-1_БЮДЖЕТ 2011 от 20.07.10г" xfId="780"/>
    <cellStyle name="_расш. услуг по месячно 2009г._ТЭЦ-1_БЮДЖЕТ 2011 от 20.07.10г" xfId="781"/>
    <cellStyle name="_расш. услуг по месячно 2010г." xfId="782"/>
    <cellStyle name="_расш. услуг по месячно 2010г." xfId="783"/>
    <cellStyle name="_РАСШИФРОВКИ" xfId="784"/>
    <cellStyle name="_РАСШИФРОВКИ" xfId="785"/>
    <cellStyle name="_Расшифровки помесячно 2010 с бюджетом" xfId="786"/>
    <cellStyle name="_Расшифровки помесячно 2010 с бюджетом" xfId="787"/>
    <cellStyle name="_расшифровки-форма-год Вика" xfId="788"/>
    <cellStyle name="_расшифровки-форма-год Вика" xfId="789"/>
    <cellStyle name="_расшифровки-форма-год ст.06.09" xfId="790"/>
    <cellStyle name="_расшифровки-форма-год ст.06.09" xfId="791"/>
    <cellStyle name="_расшифровки-форма-год ст.06.09 (1)" xfId="792"/>
    <cellStyle name="_расшифровки-форма-год ст.06.09 (1)" xfId="793"/>
    <cellStyle name="_расшифровки-форма-год ст.06.09 (1) 10" xfId="794"/>
    <cellStyle name="_расшифровки-форма-год ст.06.09 (1) 10" xfId="795"/>
    <cellStyle name="_расшифровки-форма-год ст.06.09 (1) 11" xfId="796"/>
    <cellStyle name="_расшифровки-форма-год ст.06.09 (1) 11" xfId="797"/>
    <cellStyle name="_расшифровки-форма-год ст.06.09 (1) 12" xfId="798"/>
    <cellStyle name="_расшифровки-форма-год ст.06.09 (1) 12" xfId="799"/>
    <cellStyle name="_расшифровки-форма-год ст.06.09 (1) 13" xfId="2786"/>
    <cellStyle name="_расшифровки-форма-год ст.06.09 (1) 13" xfId="2787"/>
    <cellStyle name="_расшифровки-форма-год ст.06.09 (1) 2" xfId="800"/>
    <cellStyle name="_расшифровки-форма-год ст.06.09 (1) 2" xfId="801"/>
    <cellStyle name="_расшифровки-форма-год ст.06.09 (1) 3" xfId="802"/>
    <cellStyle name="_расшифровки-форма-год ст.06.09 (1) 3" xfId="803"/>
    <cellStyle name="_расшифровки-форма-год ст.06.09 (1) 4" xfId="804"/>
    <cellStyle name="_расшифровки-форма-год ст.06.09 (1) 4" xfId="805"/>
    <cellStyle name="_расшифровки-форма-год ст.06.09 (1) 5" xfId="806"/>
    <cellStyle name="_расшифровки-форма-год ст.06.09 (1) 5" xfId="807"/>
    <cellStyle name="_расшифровки-форма-год ст.06.09 (1) 6" xfId="808"/>
    <cellStyle name="_расшифровки-форма-год ст.06.09 (1) 6" xfId="809"/>
    <cellStyle name="_расшифровки-форма-год ст.06.09 (1) 7" xfId="810"/>
    <cellStyle name="_расшифровки-форма-год ст.06.09 (1) 7" xfId="811"/>
    <cellStyle name="_расшифровки-форма-год ст.06.09 (1) 8" xfId="812"/>
    <cellStyle name="_расшифровки-форма-год ст.06.09 (1) 8" xfId="813"/>
    <cellStyle name="_расшифровки-форма-год ст.06.09 (1) 9" xfId="814"/>
    <cellStyle name="_расшифровки-форма-год ст.06.09 (1) 9" xfId="815"/>
    <cellStyle name="_расшифровки-форма-год ст.06.09 (1)_06.10_Услуги по санобработке и вывозу мусора_2011" xfId="816"/>
    <cellStyle name="_расшифровки-форма-год ст.06.09 (1)_06.10_Услуги по санобработке и вывозу мусора_2011" xfId="817"/>
    <cellStyle name="_расшифровки-форма-год ст.06.09 10" xfId="818"/>
    <cellStyle name="_расшифровки-форма-год ст.06.09 10" xfId="819"/>
    <cellStyle name="_расшифровки-форма-год ст.06.09 11" xfId="820"/>
    <cellStyle name="_расшифровки-форма-год ст.06.09 11" xfId="821"/>
    <cellStyle name="_расшифровки-форма-год ст.06.09 12" xfId="822"/>
    <cellStyle name="_расшифровки-форма-год ст.06.09 12" xfId="823"/>
    <cellStyle name="_расшифровки-форма-год ст.06.09 13" xfId="2788"/>
    <cellStyle name="_расшифровки-форма-год ст.06.09 13" xfId="2789"/>
    <cellStyle name="_расшифровки-форма-год ст.06.09 2" xfId="824"/>
    <cellStyle name="_расшифровки-форма-год ст.06.09 2" xfId="825"/>
    <cellStyle name="_расшифровки-форма-год ст.06.09 3" xfId="826"/>
    <cellStyle name="_расшифровки-форма-год ст.06.09 3" xfId="827"/>
    <cellStyle name="_расшифровки-форма-год ст.06.09 4" xfId="828"/>
    <cellStyle name="_расшифровки-форма-год ст.06.09 4" xfId="829"/>
    <cellStyle name="_расшифровки-форма-год ст.06.09 5" xfId="830"/>
    <cellStyle name="_расшифровки-форма-год ст.06.09 5" xfId="831"/>
    <cellStyle name="_расшифровки-форма-год ст.06.09 6" xfId="832"/>
    <cellStyle name="_расшифровки-форма-год ст.06.09 6" xfId="833"/>
    <cellStyle name="_расшифровки-форма-год ст.06.09 7" xfId="834"/>
    <cellStyle name="_расшифровки-форма-год ст.06.09 7" xfId="835"/>
    <cellStyle name="_расшифровки-форма-год ст.06.09 8" xfId="836"/>
    <cellStyle name="_расшифровки-форма-год ст.06.09 8" xfId="837"/>
    <cellStyle name="_расшифровки-форма-год ст.06.09 9" xfId="838"/>
    <cellStyle name="_расшифровки-форма-год ст.06.09 9" xfId="839"/>
    <cellStyle name="_расшифровки-форма-год ст.06.09_06.10_Услуги по санобработке и вывозу мусора_2011" xfId="840"/>
    <cellStyle name="_расшифровки-форма-год ст.06.09_06.10_Услуги по санобработке и вывозу мусора_2011" xfId="841"/>
    <cellStyle name="_расшифровки-форма-год ТЭЦ-1" xfId="842"/>
    <cellStyle name="_расшифровки-форма-год ТЭЦ-1" xfId="843"/>
    <cellStyle name="_расшифровки-форма-год ТЭЦ-1 10" xfId="844"/>
    <cellStyle name="_расшифровки-форма-год ТЭЦ-1 10" xfId="845"/>
    <cellStyle name="_расшифровки-форма-год ТЭЦ-1 11" xfId="846"/>
    <cellStyle name="_расшифровки-форма-год ТЭЦ-1 11" xfId="847"/>
    <cellStyle name="_расшифровки-форма-год ТЭЦ-1 12" xfId="848"/>
    <cellStyle name="_расшифровки-форма-год ТЭЦ-1 12" xfId="849"/>
    <cellStyle name="_расшифровки-форма-год ТЭЦ-1 2" xfId="850"/>
    <cellStyle name="_расшифровки-форма-год ТЭЦ-1 2" xfId="851"/>
    <cellStyle name="_расшифровки-форма-год ТЭЦ-1 3" xfId="852"/>
    <cellStyle name="_расшифровки-форма-год ТЭЦ-1 3" xfId="853"/>
    <cellStyle name="_расшифровки-форма-год ТЭЦ-1 4" xfId="854"/>
    <cellStyle name="_расшифровки-форма-год ТЭЦ-1 4" xfId="855"/>
    <cellStyle name="_расшифровки-форма-год ТЭЦ-1 5" xfId="856"/>
    <cellStyle name="_расшифровки-форма-год ТЭЦ-1 5" xfId="857"/>
    <cellStyle name="_расшифровки-форма-год ТЭЦ-1 6" xfId="858"/>
    <cellStyle name="_расшифровки-форма-год ТЭЦ-1 6" xfId="859"/>
    <cellStyle name="_расшифровки-форма-год ТЭЦ-1 7" xfId="860"/>
    <cellStyle name="_расшифровки-форма-год ТЭЦ-1 7" xfId="861"/>
    <cellStyle name="_расшифровки-форма-год ТЭЦ-1 8" xfId="862"/>
    <cellStyle name="_расшифровки-форма-год ТЭЦ-1 8" xfId="863"/>
    <cellStyle name="_расшифровки-форма-год ТЭЦ-1 9" xfId="864"/>
    <cellStyle name="_расшифровки-форма-год ТЭЦ-1 9" xfId="865"/>
    <cellStyle name="_Ремонт" xfId="866"/>
    <cellStyle name="_Ремонт" xfId="867"/>
    <cellStyle name="_ремонт (1)" xfId="868"/>
    <cellStyle name="_ремонт (1)" xfId="869"/>
    <cellStyle name="_ремонт с бюдж" xfId="870"/>
    <cellStyle name="_ремонт с бюдж" xfId="871"/>
    <cellStyle name="_Ремонт_10 месяцев 2010 амортизация" xfId="872"/>
    <cellStyle name="_Ремонт_10 месяцев 2010 амортизация" xfId="873"/>
    <cellStyle name="_Ремонт_факт на 2009 под.воды- от 31.05.10" xfId="874"/>
    <cellStyle name="_Ремонт_факт на 2009 под.воды- от 31.05.10" xfId="875"/>
    <cellStyle name="_Ремонт_факт на 2009 под.воды- от 31.05.10 (1)" xfId="876"/>
    <cellStyle name="_Ремонт_факт на 2009 под.воды- от 31.05.10 (1)" xfId="877"/>
    <cellStyle name="_Ремонт_факт на 2009 под.воды- от 31.05.10 (2)" xfId="878"/>
    <cellStyle name="_Ремонт_факт на 2009 под.воды- от 31.05.10 (2)" xfId="879"/>
    <cellStyle name="_Ремонт_факт на 2009-2010 под.воды-10.06.10г" xfId="880"/>
    <cellStyle name="_Ремонт_факт на 2009-2010 под.воды-10.06.10г" xfId="881"/>
    <cellStyle name="_Ремонт_факт подпитка на 2010г." xfId="882"/>
    <cellStyle name="_Ремонт_факт подпитка на 2010г." xfId="883"/>
    <cellStyle name="_Ремонт_ХЦ подпитка за 9мес." xfId="884"/>
    <cellStyle name="_Ремонт_ХЦ подпитка за 9мес." xfId="885"/>
    <cellStyle name="_ст.01.05ТТЦ" xfId="886"/>
    <cellStyle name="_ст.01.05ТТЦ" xfId="887"/>
    <cellStyle name="_ст.01.05ТТЦ_Копия Копия РАСШИФРОВКИ ПОСЛЕДНИЙ ВАРИАН С БЮДЖЕТОМ пос верс" xfId="888"/>
    <cellStyle name="_ст.01.05ТТЦ_Копия Копия РАСШИФРОВКИ ПОСЛЕДНИЙ ВАРИАН С БЮДЖЕТОМ пос верс" xfId="889"/>
    <cellStyle name="_ст.01.05ТТЦ_ТЭЦ-1_БЮДЖЕТ 2011 от 20.07.10г" xfId="890"/>
    <cellStyle name="_ст.01.05ТТЦ_ТЭЦ-1_БЮДЖЕТ 2011 от 20.07.10г" xfId="891"/>
    <cellStyle name="_ст.06.10 вневед." xfId="892"/>
    <cellStyle name="_ст.06.10 вневед." xfId="893"/>
    <cellStyle name="_ст.06.10 вневед._Копия Копия РАСШИФРОВКИ ПОСЛЕДНИЙ ВАРИАН С БЮДЖЕТОМ пос верс" xfId="894"/>
    <cellStyle name="_ст.06.10 вневед._Копия Копия РАСШИФРОВКИ ПОСЛЕДНИЙ ВАРИАН С БЮДЖЕТОМ пос верс" xfId="895"/>
    <cellStyle name="_ст.06.10 вневед._ТЭЦ-1_БЮДЖЕТ 2011 от 20.07.10г" xfId="896"/>
    <cellStyle name="_ст.06.10 вневед._ТЭЦ-1_БЮДЖЕТ 2011 от 20.07.10г" xfId="897"/>
    <cellStyle name="_тепло" xfId="898"/>
    <cellStyle name="_тепло" xfId="899"/>
    <cellStyle name="_Топливо 2010" xfId="900"/>
    <cellStyle name="_Топливо 2010" xfId="901"/>
    <cellStyle name="_ТЭЦ-1подпитка 2010 для арем новая вода (1)" xfId="902"/>
    <cellStyle name="_ТЭЦ-1подпитка 2010 для арем новая вода (1)" xfId="903"/>
    <cellStyle name="_факт на 2009 под.воды- от 31.05.10" xfId="904"/>
    <cellStyle name="_факт на 2009 под.воды- от 31.05.10" xfId="905"/>
    <cellStyle name="_факт на 2009 под.воды- от 31.05.10 (1)" xfId="906"/>
    <cellStyle name="_факт на 2009 под.воды- от 31.05.10 (1)" xfId="907"/>
    <cellStyle name="_факт на 2009 под.воды- от 31.05.10 (2)" xfId="908"/>
    <cellStyle name="_факт на 2009 под.воды- от 31.05.10 (2)" xfId="909"/>
    <cellStyle name="_факт на 2009 под.воды-от 25.05.10 (1)" xfId="910"/>
    <cellStyle name="_факт на 2009 под.воды-от 25.05.10 (1)" xfId="911"/>
    <cellStyle name="_факт на 2009 под.воды-от 25.05.10 (1)_10 месяцев 2010 амортизация" xfId="912"/>
    <cellStyle name="_факт на 2009 под.воды-от 25.05.10 (1)_10 месяцев 2010 амортизация" xfId="913"/>
    <cellStyle name="_факт на 2009 под.воды-от 25.05.10 (1)_факт на 2009 под.воды- от 31.05.10" xfId="914"/>
    <cellStyle name="_факт на 2009 под.воды-от 25.05.10 (1)_факт на 2009 под.воды- от 31.05.10" xfId="915"/>
    <cellStyle name="_факт на 2009 под.воды-от 25.05.10 (1)_факт на 2009 под.воды- от 31.05.10 (1)" xfId="916"/>
    <cellStyle name="_факт на 2009 под.воды-от 25.05.10 (1)_факт на 2009 под.воды- от 31.05.10 (1)" xfId="917"/>
    <cellStyle name="_факт на 2009 под.воды-от 25.05.10 (1)_факт на 2009 под.воды- от 31.05.10 (2)" xfId="918"/>
    <cellStyle name="_факт на 2009 под.воды-от 25.05.10 (1)_факт на 2009 под.воды- от 31.05.10 (2)" xfId="919"/>
    <cellStyle name="_факт на 2009 под.воды-от 25.05.10 (1)_факт на 2009-2010 под.воды-10.06.10г" xfId="920"/>
    <cellStyle name="_факт на 2009 под.воды-от 25.05.10 (1)_факт на 2009-2010 под.воды-10.06.10г" xfId="921"/>
    <cellStyle name="_факт на 2009 под.воды-от 25.05.10 (1)_ХЦ подпитка за 9мес." xfId="922"/>
    <cellStyle name="_факт на 2009 под.воды-от 25.05.10 (1)_ХЦ подпитка за 9мес." xfId="923"/>
    <cellStyle name="_факт на 2009-2010 под.воды-10.06.10г" xfId="924"/>
    <cellStyle name="_факт на 2009-2010 под.воды-10.06.10г" xfId="925"/>
    <cellStyle name="_факт подпитка на 2010г." xfId="926"/>
    <cellStyle name="_факт подпитка на 2010г." xfId="927"/>
    <cellStyle name="_Форма бюджета 0106" xfId="928"/>
    <cellStyle name="_Форма бюджета 0106" xfId="929"/>
    <cellStyle name="_Форма бюджета 0106 10" xfId="930"/>
    <cellStyle name="_Форма бюджета 0106 10" xfId="931"/>
    <cellStyle name="_Форма бюджета 0106 11" xfId="932"/>
    <cellStyle name="_Форма бюджета 0106 11" xfId="933"/>
    <cellStyle name="_Форма бюджета 0106 12" xfId="934"/>
    <cellStyle name="_Форма бюджета 0106 12" xfId="935"/>
    <cellStyle name="_Форма бюджета 0106 13" xfId="2790"/>
    <cellStyle name="_Форма бюджета 0106 13" xfId="2791"/>
    <cellStyle name="_Форма бюджета 0106 2" xfId="936"/>
    <cellStyle name="_Форма бюджета 0106 2" xfId="937"/>
    <cellStyle name="_Форма бюджета 0106 3" xfId="938"/>
    <cellStyle name="_Форма бюджета 0106 3" xfId="939"/>
    <cellStyle name="_Форма бюджета 0106 4" xfId="940"/>
    <cellStyle name="_Форма бюджета 0106 4" xfId="941"/>
    <cellStyle name="_Форма бюджета 0106 5" xfId="942"/>
    <cellStyle name="_Форма бюджета 0106 5" xfId="943"/>
    <cellStyle name="_Форма бюджета 0106 6" xfId="944"/>
    <cellStyle name="_Форма бюджета 0106 6" xfId="945"/>
    <cellStyle name="_Форма бюджета 0106 7" xfId="946"/>
    <cellStyle name="_Форма бюджета 0106 7" xfId="947"/>
    <cellStyle name="_Форма бюджета 0106 8" xfId="948"/>
    <cellStyle name="_Форма бюджета 0106 8" xfId="949"/>
    <cellStyle name="_Форма бюджета 0106 9" xfId="950"/>
    <cellStyle name="_Форма бюджета 0106 9" xfId="951"/>
    <cellStyle name="_Формы бюдж АО АлЭС_2010 для конс." xfId="952"/>
    <cellStyle name="_Формы бюдж АО АлЭС_2010 для конс." xfId="953"/>
    <cellStyle name="_Формы бюдж АО АлЭС_2010_01 09 09" xfId="954"/>
    <cellStyle name="_Формы бюдж АО АлЭС_2010_01 09 09" xfId="955"/>
    <cellStyle name="_Формы бюдж АО АлЭС_2010_01 09 09 2" xfId="2792"/>
    <cellStyle name="_Формы бюдж АО АлЭС_2010_01 09 09 2" xfId="2793"/>
    <cellStyle name="_Формы по корректир. бюдж. АО АлЭС_2010_02.02.10" xfId="956"/>
    <cellStyle name="_Формы по корректир. бюдж. АО АлЭС_2010_02.02.10" xfId="957"/>
    <cellStyle name="_Формы по корректир. бюдж. АО АлЭС_2010_02.02.10 2" xfId="2794"/>
    <cellStyle name="_Формы по корректир. бюдж. АО АлЭС_2010_02.02.10 2" xfId="2795"/>
    <cellStyle name="_Формы по корректир. бюдж. АО АлЭС_2010_last" xfId="958"/>
    <cellStyle name="_Формы по корректир. бюдж. АО АлЭС_2010_last" xfId="959"/>
    <cellStyle name="_Формы по корректир. бюдж. АО АлЭС_2010_last 2" xfId="2796"/>
    <cellStyle name="_Формы по корректир. бюдж. АО АлЭС_2010_last 2" xfId="2797"/>
    <cellStyle name="_ХЦ подпитка за 9мес." xfId="960"/>
    <cellStyle name="_ХЦ подпитка за 9мес." xfId="961"/>
    <cellStyle name="_Шаблон_2011" xfId="962"/>
    <cellStyle name="_Шаблон_2011" xfId="963"/>
    <cellStyle name="_эксп." xfId="964"/>
    <cellStyle name="_эксп." xfId="965"/>
    <cellStyle name="_эксп. 10" xfId="966"/>
    <cellStyle name="_эксп. 10" xfId="967"/>
    <cellStyle name="_эксп. 11" xfId="968"/>
    <cellStyle name="_эксп. 11" xfId="969"/>
    <cellStyle name="_эксп. 12" xfId="970"/>
    <cellStyle name="_эксп. 12" xfId="971"/>
    <cellStyle name="_эксп. 13" xfId="2798"/>
    <cellStyle name="_эксп. 13" xfId="2799"/>
    <cellStyle name="_эксп. 2" xfId="972"/>
    <cellStyle name="_эксп. 2" xfId="973"/>
    <cellStyle name="_эксп. 3" xfId="974"/>
    <cellStyle name="_эксп. 3" xfId="975"/>
    <cellStyle name="_эксп. 4" xfId="976"/>
    <cellStyle name="_эксп. 4" xfId="977"/>
    <cellStyle name="_эксп. 5" xfId="978"/>
    <cellStyle name="_эксп. 5" xfId="979"/>
    <cellStyle name="_эксп. 6" xfId="980"/>
    <cellStyle name="_эксп. 6" xfId="981"/>
    <cellStyle name="_эксп. 7" xfId="982"/>
    <cellStyle name="_эксп. 7" xfId="983"/>
    <cellStyle name="_эксп. 8" xfId="984"/>
    <cellStyle name="_эксп. 8" xfId="985"/>
    <cellStyle name="_эксп. 9" xfId="986"/>
    <cellStyle name="_эксп. 9" xfId="987"/>
    <cellStyle name="_эксп._06.10_Услуги по санобработке и вывозу мусора_2011" xfId="988"/>
    <cellStyle name="_эксп._06.10_Услуги по санобработке и вывозу мусора_2011" xfId="989"/>
    <cellStyle name="_яяяПомесячный баланс на 2010г(1.03.10) 4 762" xfId="990"/>
    <cellStyle name="_яяяПомесячный баланс на 2010г(1.03.10) 4 762" xfId="991"/>
    <cellStyle name="_яяяПомесячный баланс на 2010г(1.03.10) 4 762 2" xfId="992"/>
    <cellStyle name="_яяяПомесячный баланс на 2010г(1.03.10) 4 762 2" xfId="993"/>
    <cellStyle name="_яяяПомесячный баланс на 2010г(1.03.10) 4 762 2 2" xfId="2800"/>
    <cellStyle name="_яяяПомесячный баланс на 2010г(1.03.10) 4 762 2 2" xfId="2801"/>
    <cellStyle name="_яяяПомесячный баланс на 2010г(1.03.10) 4 762 2 3" xfId="2802"/>
    <cellStyle name="_яяяПомесячный баланс на 2010г(1.03.10) 4 762 2 3" xfId="2803"/>
    <cellStyle name="_яяяПомесячный баланс на 2010г(1.03.10) 4 762 2 4" xfId="2804"/>
    <cellStyle name="_яяяПомесячный баланс на 2010г(1.03.10) 4 762 2 4" xfId="2805"/>
    <cellStyle name="_яяяПомесячный баланс на 2010г(1.03.10) 4 762 2 5" xfId="2806"/>
    <cellStyle name="_яяяПомесячный баланс на 2010г(1.03.10) 4 762 2 5" xfId="2807"/>
    <cellStyle name="_яяяПомесячный баланс на 2010г(1.03.10) 4 762 3" xfId="2808"/>
    <cellStyle name="_яяяПомесячный баланс на 2010г(1.03.10) 4 762 3" xfId="2809"/>
    <cellStyle name="_яяяПомесячный баланс на 2010г(1.03.10) 4 762_Копия Копия РАСШИФРОВКИ ПОСЛЕДНИЙ ВАРИАН С БЮДЖЕТОМ пос верс" xfId="994"/>
    <cellStyle name="_яяяПомесячный баланс на 2010г(1.03.10) 4 762_Копия Копия РАСШИФРОВКИ ПОСЛЕДНИЙ ВАРИАН С БЮДЖЕТОМ пос верс" xfId="995"/>
    <cellStyle name="_яяяПомесячный баланс на 2010г(1.03.10) 4 762_ТЭЦ-1_БЮДЖЕТ 2011 от 20.07.10г" xfId="996"/>
    <cellStyle name="_яяяПомесячный баланс на 2010г(1.03.10) 4 762_ТЭЦ-1_БЮДЖЕТ 2011 от 20.07.10г" xfId="997"/>
    <cellStyle name="" xfId="998"/>
    <cellStyle name=" 2" xfId="2810"/>
    <cellStyle name="1" xfId="999"/>
    <cellStyle name="1 2" xfId="2811"/>
    <cellStyle name="2" xfId="1000"/>
    <cellStyle name="2 2" xfId="2812"/>
    <cellStyle name="W_OÝaà" xfId="2813"/>
    <cellStyle name="0,00;0;" xfId="1001"/>
    <cellStyle name="0.0" xfId="2814"/>
    <cellStyle name="1.0 TITLE" xfId="2815"/>
    <cellStyle name="1.1 TITLE" xfId="2816"/>
    <cellStyle name="1Normal" xfId="2817"/>
    <cellStyle name="20% - Accent1" xfId="1002"/>
    <cellStyle name="20% - Accent1 2" xfId="1003"/>
    <cellStyle name="20% - Accent1 2 2" xfId="1004"/>
    <cellStyle name="20% - Accent1 2 3" xfId="2818"/>
    <cellStyle name="20% - Accent2" xfId="1005"/>
    <cellStyle name="20% - Accent2 2" xfId="1006"/>
    <cellStyle name="20% - Accent2 2 2" xfId="1007"/>
    <cellStyle name="20% - Accent2 2 3" xfId="2819"/>
    <cellStyle name="20% - Accent3" xfId="1008"/>
    <cellStyle name="20% - Accent3 2" xfId="1009"/>
    <cellStyle name="20% - Accent3 2 2" xfId="1010"/>
    <cellStyle name="20% - Accent3 2 3" xfId="2820"/>
    <cellStyle name="20% - Accent4" xfId="1011"/>
    <cellStyle name="20% - Accent4 2" xfId="1012"/>
    <cellStyle name="20% - Accent4 2 2" xfId="1013"/>
    <cellStyle name="20% - Accent4 2 3" xfId="2821"/>
    <cellStyle name="20% - Accent4 3" xfId="2822"/>
    <cellStyle name="20% - Accent5" xfId="1014"/>
    <cellStyle name="20% - Accent5 2" xfId="1015"/>
    <cellStyle name="20% - Accent5 2 2" xfId="1016"/>
    <cellStyle name="20% - Accent5 2 3" xfId="2823"/>
    <cellStyle name="20% - Accent5 3" xfId="2824"/>
    <cellStyle name="20% - Accent6" xfId="1017"/>
    <cellStyle name="20% - Accent6 2" xfId="1018"/>
    <cellStyle name="20% - Accent6 2 2" xfId="1019"/>
    <cellStyle name="20% - Accent6 2 3" xfId="2825"/>
    <cellStyle name="20% - Акцент1 2" xfId="1020"/>
    <cellStyle name="20% - Акцент1 2 2" xfId="2826"/>
    <cellStyle name="20% - Акцент1 3" xfId="1021"/>
    <cellStyle name="20% - Акцент1 3 2" xfId="2827"/>
    <cellStyle name="20% - Акцент2 2" xfId="1022"/>
    <cellStyle name="20% - Акцент2 2 2" xfId="2828"/>
    <cellStyle name="20% - Акцент2 3" xfId="1023"/>
    <cellStyle name="20% - Акцент2 3 2" xfId="2829"/>
    <cellStyle name="20% - Акцент3 2" xfId="1024"/>
    <cellStyle name="20% - Акцент3 2 2" xfId="2830"/>
    <cellStyle name="20% - Акцент3 3" xfId="1025"/>
    <cellStyle name="20% - Акцент3 3 2" xfId="2831"/>
    <cellStyle name="20% - Акцент4 2" xfId="1026"/>
    <cellStyle name="20% - Акцент4 2 2" xfId="2832"/>
    <cellStyle name="20% - Акцент4 3" xfId="1027"/>
    <cellStyle name="20% - Акцент4 3 2" xfId="2833"/>
    <cellStyle name="20% - Акцент5 2" xfId="1028"/>
    <cellStyle name="20% - Акцент5 2 2" xfId="2834"/>
    <cellStyle name="20% - Акцент5 3" xfId="1029"/>
    <cellStyle name="20% - Акцент5 3 2" xfId="2835"/>
    <cellStyle name="20% - Акцент6 2" xfId="1030"/>
    <cellStyle name="20% - Акцент6 2 2" xfId="1031"/>
    <cellStyle name="20% - Акцент6 2 3" xfId="2836"/>
    <cellStyle name="20% - Акцент6 3" xfId="1032"/>
    <cellStyle name="20% - Акцент6 3 2" xfId="1033"/>
    <cellStyle name="40% - Accent1" xfId="1034"/>
    <cellStyle name="40% - Accent1 2" xfId="1035"/>
    <cellStyle name="40% - Accent1 2 2" xfId="1036"/>
    <cellStyle name="40% - Accent1 2 3" xfId="2837"/>
    <cellStyle name="40% - Accent2" xfId="1037"/>
    <cellStyle name="40% - Accent2 2" xfId="1038"/>
    <cellStyle name="40% - Accent2 2 2" xfId="1039"/>
    <cellStyle name="40% - Accent2 2 3" xfId="2838"/>
    <cellStyle name="40% - Accent3" xfId="1040"/>
    <cellStyle name="40% - Accent3 2" xfId="1041"/>
    <cellStyle name="40% - Accent3 2 2" xfId="1042"/>
    <cellStyle name="40% - Accent3 2 3" xfId="2839"/>
    <cellStyle name="40% - Accent4" xfId="1043"/>
    <cellStyle name="40% - Accent4 2" xfId="1044"/>
    <cellStyle name="40% - Accent4 2 2" xfId="1045"/>
    <cellStyle name="40% - Accent4 2 3" xfId="2840"/>
    <cellStyle name="40% - Accent4 3" xfId="2841"/>
    <cellStyle name="40% - Accent5" xfId="1046"/>
    <cellStyle name="40% - Accent5 2" xfId="1047"/>
    <cellStyle name="40% - Accent5 2 2" xfId="1048"/>
    <cellStyle name="40% - Accent5 2 3" xfId="2842"/>
    <cellStyle name="40% - Accent6" xfId="1049"/>
    <cellStyle name="40% - Accent6 2" xfId="1050"/>
    <cellStyle name="40% - Accent6 2 2" xfId="1051"/>
    <cellStyle name="40% - Accent6 2 3" xfId="2843"/>
    <cellStyle name="40% - Акцент1 2" xfId="1052"/>
    <cellStyle name="40% - Акцент1 2 2" xfId="2844"/>
    <cellStyle name="40% - Акцент1 3" xfId="1053"/>
    <cellStyle name="40% - Акцент1 3 2" xfId="2845"/>
    <cellStyle name="40% - Акцент2 2" xfId="1054"/>
    <cellStyle name="40% - Акцент2 2 2" xfId="2846"/>
    <cellStyle name="40% - Акцент2 3" xfId="1055"/>
    <cellStyle name="40% - Акцент2 3 2" xfId="2847"/>
    <cellStyle name="40% - Акцент3 2" xfId="1056"/>
    <cellStyle name="40% - Акцент3 2 2" xfId="2848"/>
    <cellStyle name="40% - Акцент3 3" xfId="1057"/>
    <cellStyle name="40% - Акцент3 3 2" xfId="2849"/>
    <cellStyle name="40% - Акцент4 2" xfId="1058"/>
    <cellStyle name="40% - Акцент4 2 2" xfId="2850"/>
    <cellStyle name="40% - Акцент4 3" xfId="1059"/>
    <cellStyle name="40% - Акцент4 3 2" xfId="2851"/>
    <cellStyle name="40% - Акцент5 2" xfId="1060"/>
    <cellStyle name="40% - Акцент5 2 2" xfId="2852"/>
    <cellStyle name="40% - Акцент5 3" xfId="1061"/>
    <cellStyle name="40% - Акцент5 3 2" xfId="2853"/>
    <cellStyle name="40% - Акцент6 2" xfId="1062"/>
    <cellStyle name="40% - Акцент6 2 2" xfId="2854"/>
    <cellStyle name="40% - Акцент6 3" xfId="1063"/>
    <cellStyle name="40% - Акцент6 3 2" xfId="2855"/>
    <cellStyle name="60% - Accent1" xfId="1064"/>
    <cellStyle name="60% - Accent1 2" xfId="1065"/>
    <cellStyle name="60% - Accent1 2 2" xfId="2856"/>
    <cellStyle name="60% - Accent2" xfId="1066"/>
    <cellStyle name="60% - Accent2 2" xfId="1067"/>
    <cellStyle name="60% - Accent2 2 2" xfId="2857"/>
    <cellStyle name="60% - Accent3" xfId="1068"/>
    <cellStyle name="60% - Accent3 2" xfId="1069"/>
    <cellStyle name="60% - Accent3 2 2" xfId="2858"/>
    <cellStyle name="60% - Accent4" xfId="1070"/>
    <cellStyle name="60% - Accent4 2" xfId="1071"/>
    <cellStyle name="60% - Accent4 2 2" xfId="2859"/>
    <cellStyle name="60% - Accent5" xfId="1072"/>
    <cellStyle name="60% - Accent5 2" xfId="1073"/>
    <cellStyle name="60% - Accent5 2 2" xfId="2860"/>
    <cellStyle name="60% - Accent5 3" xfId="2861"/>
    <cellStyle name="60% - Accent6" xfId="1074"/>
    <cellStyle name="60% - Accent6 2" xfId="1075"/>
    <cellStyle name="60% - Accent6 2 2" xfId="2862"/>
    <cellStyle name="60% - Акцент1 2" xfId="1076"/>
    <cellStyle name="60% - Акцент1 2 2" xfId="2863"/>
    <cellStyle name="60% - Акцент1 3" xfId="1077"/>
    <cellStyle name="60% - Акцент1 3 2" xfId="2864"/>
    <cellStyle name="60% - Акцент2 2" xfId="1078"/>
    <cellStyle name="60% - Акцент2 2 2" xfId="2865"/>
    <cellStyle name="60% - Акцент2 3" xfId="1079"/>
    <cellStyle name="60% - Акцент2 3 2" xfId="2866"/>
    <cellStyle name="60% - Акцент3 2" xfId="1080"/>
    <cellStyle name="60% - Акцент3 2 2" xfId="2867"/>
    <cellStyle name="60% - Акцент3 3" xfId="1081"/>
    <cellStyle name="60% - Акцент3 3 2" xfId="2868"/>
    <cellStyle name="60% - Акцент4 2" xfId="1082"/>
    <cellStyle name="60% - Акцент4 2 2" xfId="2869"/>
    <cellStyle name="60% - Акцент4 3" xfId="1083"/>
    <cellStyle name="60% - Акцент4 3 2" xfId="2870"/>
    <cellStyle name="60% - Акцент5 2" xfId="1084"/>
    <cellStyle name="60% - Акцент5 2 2" xfId="2871"/>
    <cellStyle name="60% - Акцент5 3" xfId="1085"/>
    <cellStyle name="60% - Акцент5 3 2" xfId="2872"/>
    <cellStyle name="60% - Акцент6 2" xfId="1086"/>
    <cellStyle name="60% - Акцент6 2 2" xfId="2873"/>
    <cellStyle name="60% - Акцент6 3" xfId="1087"/>
    <cellStyle name="60% - Акцент6 3 2" xfId="2874"/>
    <cellStyle name="8pt" xfId="2875"/>
    <cellStyle name="Aaia?iue [0]_?anoiau" xfId="1088"/>
    <cellStyle name="Aaia?iue_?anoiau" xfId="1089"/>
    <cellStyle name="Äåíåæíûé" xfId="2876"/>
    <cellStyle name="Äåíåæíûé [0]" xfId="2877"/>
    <cellStyle name="Accent1" xfId="1090"/>
    <cellStyle name="Accent1 - 20%" xfId="1091"/>
    <cellStyle name="Accent1 - 20% 2" xfId="2878"/>
    <cellStyle name="Accent1 - 40%" xfId="1092"/>
    <cellStyle name="Accent1 - 40% 2" xfId="2879"/>
    <cellStyle name="Accent1 - 60%" xfId="1093"/>
    <cellStyle name="Accent1 - 60% 2" xfId="2880"/>
    <cellStyle name="Accent1 2" xfId="1094"/>
    <cellStyle name="Accent1 2 2" xfId="2881"/>
    <cellStyle name="Accent1 3" xfId="1095"/>
    <cellStyle name="Accent1 4" xfId="1096"/>
    <cellStyle name="Accent1 5" xfId="1097"/>
    <cellStyle name="Accent1 6" xfId="1098"/>
    <cellStyle name="Accent1 7" xfId="2882"/>
    <cellStyle name="Accent1 8" xfId="2883"/>
    <cellStyle name="Accent1 9" xfId="2884"/>
    <cellStyle name="Accent2" xfId="1099"/>
    <cellStyle name="Accent2 - 20%" xfId="1100"/>
    <cellStyle name="Accent2 - 20% 2" xfId="2885"/>
    <cellStyle name="Accent2 - 40%" xfId="1101"/>
    <cellStyle name="Accent2 - 40% 2" xfId="2886"/>
    <cellStyle name="Accent2 - 60%" xfId="1102"/>
    <cellStyle name="Accent2 - 60% 2" xfId="2887"/>
    <cellStyle name="Accent2 2" xfId="1103"/>
    <cellStyle name="Accent2 2 2" xfId="2888"/>
    <cellStyle name="Accent2 3" xfId="1104"/>
    <cellStyle name="Accent2 4" xfId="1105"/>
    <cellStyle name="Accent2 5" xfId="1106"/>
    <cellStyle name="Accent2 6" xfId="1107"/>
    <cellStyle name="Accent2 7" xfId="2889"/>
    <cellStyle name="Accent2 8" xfId="2890"/>
    <cellStyle name="Accent2 9" xfId="2891"/>
    <cellStyle name="Accent3" xfId="1108"/>
    <cellStyle name="Accent3 - 20%" xfId="1109"/>
    <cellStyle name="Accent3 - 20% 2" xfId="2892"/>
    <cellStyle name="Accent3 - 40%" xfId="1110"/>
    <cellStyle name="Accent3 - 40% 2" xfId="2893"/>
    <cellStyle name="Accent3 - 60%" xfId="1111"/>
    <cellStyle name="Accent3 - 60% 2" xfId="2894"/>
    <cellStyle name="Accent3 2" xfId="1112"/>
    <cellStyle name="Accent3 2 2" xfId="2895"/>
    <cellStyle name="Accent3 3" xfId="1113"/>
    <cellStyle name="Accent3 4" xfId="1114"/>
    <cellStyle name="Accent3 5" xfId="1115"/>
    <cellStyle name="Accent3 6" xfId="1116"/>
    <cellStyle name="Accent3 7" xfId="2896"/>
    <cellStyle name="Accent3 8" xfId="2897"/>
    <cellStyle name="Accent3 9" xfId="2898"/>
    <cellStyle name="Accent4" xfId="1117"/>
    <cellStyle name="Accent4 - 20%" xfId="1118"/>
    <cellStyle name="Accent4 - 20% 2" xfId="2899"/>
    <cellStyle name="Accent4 - 40%" xfId="1119"/>
    <cellStyle name="Accent4 - 40% 2" xfId="2900"/>
    <cellStyle name="Accent4 - 60%" xfId="1120"/>
    <cellStyle name="Accent4 - 60% 2" xfId="2901"/>
    <cellStyle name="Accent4 2" xfId="1121"/>
    <cellStyle name="Accent4 2 2" xfId="2902"/>
    <cellStyle name="Accent4 3" xfId="1122"/>
    <cellStyle name="Accent4 4" xfId="1123"/>
    <cellStyle name="Accent4 5" xfId="1124"/>
    <cellStyle name="Accent4 6" xfId="1125"/>
    <cellStyle name="Accent4 7" xfId="2903"/>
    <cellStyle name="Accent4 8" xfId="2904"/>
    <cellStyle name="Accent4 9" xfId="2905"/>
    <cellStyle name="Accent5" xfId="1126"/>
    <cellStyle name="Accent5 - 20%" xfId="1127"/>
    <cellStyle name="Accent5 - 20% 2" xfId="2906"/>
    <cellStyle name="Accent5 - 40%" xfId="1128"/>
    <cellStyle name="Accent5 - 40% 2" xfId="2907"/>
    <cellStyle name="Accent5 - 60%" xfId="1129"/>
    <cellStyle name="Accent5 - 60% 2" xfId="2908"/>
    <cellStyle name="Accent5 2" xfId="1130"/>
    <cellStyle name="Accent5 2 2" xfId="2909"/>
    <cellStyle name="Accent5 3" xfId="1131"/>
    <cellStyle name="Accent5 4" xfId="1132"/>
    <cellStyle name="Accent5 5" xfId="1133"/>
    <cellStyle name="Accent5 6" xfId="1134"/>
    <cellStyle name="Accent5 7" xfId="2910"/>
    <cellStyle name="Accent5 8" xfId="2911"/>
    <cellStyle name="Accent5 9" xfId="2912"/>
    <cellStyle name="Accent6" xfId="1135"/>
    <cellStyle name="Accent6 - 20%" xfId="1136"/>
    <cellStyle name="Accent6 - 20% 2" xfId="2913"/>
    <cellStyle name="Accent6 - 40%" xfId="1137"/>
    <cellStyle name="Accent6 - 40% 2" xfId="2914"/>
    <cellStyle name="Accent6 - 60%" xfId="1138"/>
    <cellStyle name="Accent6 - 60% 2" xfId="2915"/>
    <cellStyle name="Accent6 2" xfId="1139"/>
    <cellStyle name="Accent6 2 2" xfId="2916"/>
    <cellStyle name="Accent6 3" xfId="1140"/>
    <cellStyle name="Accent6 4" xfId="1141"/>
    <cellStyle name="Accent6 5" xfId="1142"/>
    <cellStyle name="Accent6 6" xfId="1143"/>
    <cellStyle name="Accent6 7" xfId="2917"/>
    <cellStyle name="Accent6 8" xfId="2918"/>
    <cellStyle name="Accent6 9" xfId="2919"/>
    <cellStyle name="Aeia?nnueea" xfId="1144"/>
    <cellStyle name="Aeia?nnueea 2" xfId="2920"/>
    <cellStyle name="Bad" xfId="1145"/>
    <cellStyle name="Bad 2" xfId="1146"/>
    <cellStyle name="Bad 2 2" xfId="2921"/>
    <cellStyle name="Balance" xfId="1147"/>
    <cellStyle name="Balance 2" xfId="1148"/>
    <cellStyle name="Balance 2 2" xfId="1149"/>
    <cellStyle name="Balance 2 3" xfId="2922"/>
    <cellStyle name="Balance 3" xfId="1150"/>
    <cellStyle name="Balance 3 2" xfId="1151"/>
    <cellStyle name="Balance 4" xfId="1152"/>
    <cellStyle name="Balance 4 2" xfId="2923"/>
    <cellStyle name="Balance 5" xfId="2924"/>
    <cellStyle name="Balance_4П" xfId="2925"/>
    <cellStyle name="BalanceBold" xfId="1153"/>
    <cellStyle name="BalanceBold 2" xfId="1154"/>
    <cellStyle name="BalanceBold 2 2" xfId="2926"/>
    <cellStyle name="BalanceBold_4П" xfId="2927"/>
    <cellStyle name="Body" xfId="2928"/>
    <cellStyle name="C01_Page_head" xfId="2929"/>
    <cellStyle name="C03_Col head general" xfId="2930"/>
    <cellStyle name="C04_Note col head" xfId="2931"/>
    <cellStyle name="C06_Previous yr col head" xfId="2932"/>
    <cellStyle name="C08_Table text" xfId="2933"/>
    <cellStyle name="C11_Note head" xfId="2934"/>
    <cellStyle name="C14_Current year figs" xfId="2935"/>
    <cellStyle name="C14b_Current Year Figs 3 dec" xfId="2936"/>
    <cellStyle name="C15_Previous year figs" xfId="2937"/>
    <cellStyle name="Calc Currency (0)" xfId="1155"/>
    <cellStyle name="Calc Currency (0) 2" xfId="1156"/>
    <cellStyle name="Calc Currency (0)_4П" xfId="2938"/>
    <cellStyle name="Calc Currency (2)" xfId="1157"/>
    <cellStyle name="Calc Currency (2) 2" xfId="1158"/>
    <cellStyle name="Calc Currency (2) 2 2" xfId="2939"/>
    <cellStyle name="Calc Currency (2) 2 3" xfId="2940"/>
    <cellStyle name="Calc Currency (2)_4П" xfId="2941"/>
    <cellStyle name="Calc Percent (0)" xfId="1159"/>
    <cellStyle name="Calc Percent (0) 2" xfId="1160"/>
    <cellStyle name="Calc Percent (0) 2 2" xfId="2942"/>
    <cellStyle name="Calc Percent (1)" xfId="1161"/>
    <cellStyle name="Calc Percent (1) 2" xfId="1162"/>
    <cellStyle name="Calc Percent (1) 2 2" xfId="2943"/>
    <cellStyle name="Calc Percent (2)" xfId="1163"/>
    <cellStyle name="Calc Percent (2) 2" xfId="1164"/>
    <cellStyle name="Calc Percent (2) 2 2" xfId="2944"/>
    <cellStyle name="Calc Units (0)" xfId="1165"/>
    <cellStyle name="Calc Units (0) 2" xfId="1166"/>
    <cellStyle name="Calc Units (0) 2 2" xfId="2945"/>
    <cellStyle name="Calc Units (0) 2 3" xfId="2946"/>
    <cellStyle name="Calc Units (0)_4П" xfId="2947"/>
    <cellStyle name="Calc Units (1)" xfId="1167"/>
    <cellStyle name="Calc Units (1) 2" xfId="1168"/>
    <cellStyle name="Calc Units (1) 2 2" xfId="2948"/>
    <cellStyle name="Calc Units (1) 2 3" xfId="2949"/>
    <cellStyle name="Calc Units (1)_4П" xfId="2950"/>
    <cellStyle name="Calc Units (2)" xfId="1169"/>
    <cellStyle name="Calc Units (2) 2" xfId="1170"/>
    <cellStyle name="Calc Units (2) 2 2" xfId="2951"/>
    <cellStyle name="Calc Units (2) 2 3" xfId="2952"/>
    <cellStyle name="Calc Units (2)_4П" xfId="2953"/>
    <cellStyle name="Calculation" xfId="1171"/>
    <cellStyle name="Calculation 2" xfId="1172"/>
    <cellStyle name="Calculation 2 2" xfId="2954"/>
    <cellStyle name="Centered Heading" xfId="2955"/>
    <cellStyle name="Check" xfId="1173"/>
    <cellStyle name="Check 2" xfId="2956"/>
    <cellStyle name="Check Cell" xfId="1174"/>
    <cellStyle name="Check Cell 2" xfId="1175"/>
    <cellStyle name="Check Cell 2 2" xfId="2957"/>
    <cellStyle name="Column_Title" xfId="2958"/>
    <cellStyle name="ColumnHeading" xfId="1176"/>
    <cellStyle name="ColumnHeading 2" xfId="2959"/>
    <cellStyle name="ColumnHeading_4П" xfId="2960"/>
    <cellStyle name="Comma %" xfId="2961"/>
    <cellStyle name="Comma [0] 2" xfId="2962"/>
    <cellStyle name="Comma [0] 2 2" xfId="2963"/>
    <cellStyle name="Comma [0] 3" xfId="2964"/>
    <cellStyle name="Comma [0]_#6 Temps &amp; Contractors" xfId="1177"/>
    <cellStyle name="Comma [00]" xfId="1178"/>
    <cellStyle name="Comma [00] 2" xfId="1179"/>
    <cellStyle name="Comma [00] 2 2" xfId="2965"/>
    <cellStyle name="Comma [00] 2 3" xfId="2966"/>
    <cellStyle name="Comma [000]" xfId="2967"/>
    <cellStyle name="Comma 0.0" xfId="2968"/>
    <cellStyle name="Comma 0.0%" xfId="2969"/>
    <cellStyle name="Comma 0.00" xfId="2970"/>
    <cellStyle name="Comma 0.00%" xfId="2971"/>
    <cellStyle name="Comma 0.000" xfId="2972"/>
    <cellStyle name="Comma 0.000%" xfId="2973"/>
    <cellStyle name="Comma 10" xfId="2974"/>
    <cellStyle name="Comma 11" xfId="2975"/>
    <cellStyle name="Comma 2" xfId="1180"/>
    <cellStyle name="Comma 2 2" xfId="2976"/>
    <cellStyle name="Comma 2 3" xfId="2977"/>
    <cellStyle name="Comma 2 6" xfId="1181"/>
    <cellStyle name="Comma 3" xfId="2978"/>
    <cellStyle name="Comma 3 2" xfId="2979"/>
    <cellStyle name="Comma 3 3" xfId="2980"/>
    <cellStyle name="Comma 4" xfId="2981"/>
    <cellStyle name="Comma 4 2" xfId="2982"/>
    <cellStyle name="Comma 4 2 2" xfId="2983"/>
    <cellStyle name="Comma 4 2 3" xfId="2984"/>
    <cellStyle name="Comma 5" xfId="2985"/>
    <cellStyle name="Comma 6" xfId="2986"/>
    <cellStyle name="Comma 7" xfId="1182"/>
    <cellStyle name="Comma 7 2" xfId="2987"/>
    <cellStyle name="Comma 7 3" xfId="3923"/>
    <cellStyle name="Comma 8" xfId="2988"/>
    <cellStyle name="Comma 9" xfId="2989"/>
    <cellStyle name="Comma_#6 Temps &amp; Contractors" xfId="1183"/>
    <cellStyle name="Comma0" xfId="1184"/>
    <cellStyle name="Company Name" xfId="2990"/>
    <cellStyle name="Copied" xfId="2991"/>
    <cellStyle name="CR Comma" xfId="2992"/>
    <cellStyle name="CR Currency" xfId="2993"/>
    <cellStyle name="Credit" xfId="2994"/>
    <cellStyle name="Credit subtotal" xfId="2995"/>
    <cellStyle name="Credit Total" xfId="2996"/>
    <cellStyle name="CS" xfId="1185"/>
    <cellStyle name="Currency %" xfId="2997"/>
    <cellStyle name="Currency [0]" xfId="1186"/>
    <cellStyle name="Currency [0] 2" xfId="2998"/>
    <cellStyle name="Currency [00]" xfId="1187"/>
    <cellStyle name="Currency [00] 2" xfId="1188"/>
    <cellStyle name="Currency [00] 2 2" xfId="2999"/>
    <cellStyle name="Currency [00] 2 3" xfId="3000"/>
    <cellStyle name="Currency 0.0" xfId="3001"/>
    <cellStyle name="Currency 0.0%" xfId="3002"/>
    <cellStyle name="Currency 0.00" xfId="3003"/>
    <cellStyle name="Currency 0.00%" xfId="3004"/>
    <cellStyle name="Currency 0.000" xfId="3005"/>
    <cellStyle name="Currency 0.000%" xfId="3006"/>
    <cellStyle name="Currency 2" xfId="3007"/>
    <cellStyle name="Currency 3" xfId="3008"/>
    <cellStyle name="Currency 4" xfId="3009"/>
    <cellStyle name="Currency RU" xfId="3010"/>
    <cellStyle name="Currency_#6 Temps &amp; Contractors" xfId="1189"/>
    <cellStyle name="Currency0" xfId="1190"/>
    <cellStyle name="Data" xfId="1191"/>
    <cellStyle name="Data 2" xfId="1192"/>
    <cellStyle name="Data 2 2" xfId="1193"/>
    <cellStyle name="Data 2 3" xfId="3011"/>
    <cellStyle name="Data 3" xfId="1194"/>
    <cellStyle name="Data 3 2" xfId="1195"/>
    <cellStyle name="Data 4" xfId="1196"/>
    <cellStyle name="Data 4 2" xfId="3012"/>
    <cellStyle name="Data 5" xfId="3013"/>
    <cellStyle name="Data_4П" xfId="3014"/>
    <cellStyle name="DataBold" xfId="1197"/>
    <cellStyle name="DataBold 2" xfId="1198"/>
    <cellStyle name="DataBold 2 2" xfId="3015"/>
    <cellStyle name="DataBold_4П" xfId="3016"/>
    <cellStyle name="Date" xfId="1199"/>
    <cellStyle name="Date 2" xfId="3017"/>
    <cellStyle name="Date Short" xfId="1200"/>
    <cellStyle name="Date without year" xfId="1201"/>
    <cellStyle name="Date without year 2" xfId="3018"/>
    <cellStyle name="Date_4П" xfId="3019"/>
    <cellStyle name="Debit" xfId="1202"/>
    <cellStyle name="Debit subtotal" xfId="3020"/>
    <cellStyle name="Debit Total" xfId="3021"/>
    <cellStyle name="DELTA" xfId="1203"/>
    <cellStyle name="DELTA 2" xfId="3022"/>
    <cellStyle name="DELTA 3" xfId="3023"/>
    <cellStyle name="Dezimal [0]_Closing FX Kurse" xfId="3024"/>
    <cellStyle name="Dezimal_Closing FX Kurse" xfId="3025"/>
    <cellStyle name="E&amp;Y House" xfId="1204"/>
    <cellStyle name="E&amp;Y House 2" xfId="3026"/>
    <cellStyle name="Emphasis 1" xfId="1205"/>
    <cellStyle name="Emphasis 1 2" xfId="3027"/>
    <cellStyle name="Emphasis 2" xfId="1206"/>
    <cellStyle name="Emphasis 2 2" xfId="3028"/>
    <cellStyle name="Emphasis 3" xfId="1207"/>
    <cellStyle name="Emphasis 3 2" xfId="3029"/>
    <cellStyle name="Enter Currency (0)" xfId="1208"/>
    <cellStyle name="Enter Currency (0) 2" xfId="1209"/>
    <cellStyle name="Enter Currency (0) 2 2" xfId="3030"/>
    <cellStyle name="Enter Currency (0) 2 3" xfId="3031"/>
    <cellStyle name="Enter Currency (0)_4П" xfId="3032"/>
    <cellStyle name="Enter Currency (2)" xfId="1210"/>
    <cellStyle name="Enter Currency (2) 2" xfId="1211"/>
    <cellStyle name="Enter Currency (2) 2 2" xfId="3033"/>
    <cellStyle name="Enter Currency (2) 2 3" xfId="3034"/>
    <cellStyle name="Enter Currency (2)_4П" xfId="3035"/>
    <cellStyle name="Enter Units (0)" xfId="1212"/>
    <cellStyle name="Enter Units (0) 2" xfId="1213"/>
    <cellStyle name="Enter Units (0) 2 2" xfId="3036"/>
    <cellStyle name="Enter Units (0) 2 3" xfId="3037"/>
    <cellStyle name="Enter Units (0)_4П" xfId="3038"/>
    <cellStyle name="Enter Units (1)" xfId="1214"/>
    <cellStyle name="Enter Units (1) 2" xfId="1215"/>
    <cellStyle name="Enter Units (1) 2 2" xfId="3039"/>
    <cellStyle name="Enter Units (1) 2 3" xfId="3040"/>
    <cellStyle name="Enter Units (1)_4П" xfId="3041"/>
    <cellStyle name="Enter Units (2)" xfId="1216"/>
    <cellStyle name="Enter Units (2) 2" xfId="1217"/>
    <cellStyle name="Enter Units (2) 2 2" xfId="3042"/>
    <cellStyle name="Enter Units (2) 2 3" xfId="3043"/>
    <cellStyle name="Enter Units (2)_4П" xfId="3044"/>
    <cellStyle name="Entered" xfId="3045"/>
    <cellStyle name="Euro" xfId="3046"/>
    <cellStyle name="Explanatory Text" xfId="1218"/>
    <cellStyle name="Explanatory Text 2" xfId="1219"/>
    <cellStyle name="EYInputPercent" xfId="1220"/>
    <cellStyle name="Fig" xfId="1221"/>
    <cellStyle name="Fixed" xfId="1222"/>
    <cellStyle name="Format Number Column" xfId="3047"/>
    <cellStyle name="From" xfId="1223"/>
    <cellStyle name="From 2" xfId="1224"/>
    <cellStyle name="From 2 2" xfId="3048"/>
    <cellStyle name="G03_Text" xfId="3049"/>
    <cellStyle name="general" xfId="3050"/>
    <cellStyle name="Good" xfId="1225"/>
    <cellStyle name="Good 2" xfId="1226"/>
    <cellStyle name="Good 2 2" xfId="3051"/>
    <cellStyle name="Grey" xfId="1227"/>
    <cellStyle name="Grey 2" xfId="3052"/>
    <cellStyle name="Header1" xfId="1228"/>
    <cellStyle name="Header1 2" xfId="3053"/>
    <cellStyle name="Header1_4П" xfId="3054"/>
    <cellStyle name="Header2" xfId="1229"/>
    <cellStyle name="Header2 2" xfId="3055"/>
    <cellStyle name="Header2_4П" xfId="3056"/>
    <cellStyle name="Heading" xfId="1230"/>
    <cellStyle name="Heading 1" xfId="1231"/>
    <cellStyle name="Heading 1 2" xfId="1232"/>
    <cellStyle name="Heading 2" xfId="1233"/>
    <cellStyle name="Heading 2 2" xfId="1234"/>
    <cellStyle name="Heading 3" xfId="1235"/>
    <cellStyle name="Heading 3 2" xfId="1236"/>
    <cellStyle name="Heading 4" xfId="1237"/>
    <cellStyle name="Heading 4 2" xfId="1238"/>
    <cellStyle name="Heading 5" xfId="3057"/>
    <cellStyle name="Heading 6" xfId="3058"/>
    <cellStyle name="Heading No Underline" xfId="3059"/>
    <cellStyle name="Heading With Underline" xfId="3060"/>
    <cellStyle name="Heading_5690 Ceiling test for client KZ (1)" xfId="3061"/>
    <cellStyle name="Hyperlink" xfId="1239"/>
    <cellStyle name="Hyperlink 2" xfId="1240"/>
    <cellStyle name="Hyperlink_RESULTS" xfId="1241"/>
    <cellStyle name="Iau?iue_?anoiau" xfId="1242"/>
    <cellStyle name="Îáû÷íûé" xfId="3062"/>
    <cellStyle name="Ïðîöåíòíûé" xfId="3063"/>
    <cellStyle name="Input" xfId="1243"/>
    <cellStyle name="Input [yellow]" xfId="1244"/>
    <cellStyle name="Input [yellow] 2" xfId="3064"/>
    <cellStyle name="Input 2" xfId="3065"/>
    <cellStyle name="Input 3" xfId="3066"/>
    <cellStyle name="Input 4" xfId="3067"/>
    <cellStyle name="Input 5" xfId="3068"/>
    <cellStyle name="Input 6" xfId="3069"/>
    <cellStyle name="Input 7" xfId="3070"/>
    <cellStyle name="Input 8" xfId="3071"/>
    <cellStyle name="Input 9" xfId="3072"/>
    <cellStyle name="Input Box" xfId="3073"/>
    <cellStyle name="Input_06.10" xfId="1245"/>
    <cellStyle name="Inputnumbaccid" xfId="3074"/>
    <cellStyle name="Inpyear" xfId="3075"/>
    <cellStyle name="International" xfId="3076"/>
    <cellStyle name="International1" xfId="3077"/>
    <cellStyle name="Ioe?uaaaoayny aeia?nnueea" xfId="1246"/>
    <cellStyle name="Ioe?uaaaoayny aeia?nnueea 2" xfId="3078"/>
    <cellStyle name="ISO" xfId="1247"/>
    <cellStyle name="ISO 2" xfId="3079"/>
    <cellStyle name="Komma [0]_laroux" xfId="1248"/>
    <cellStyle name="Komma_laroux" xfId="1249"/>
    <cellStyle name="KOP" xfId="1250"/>
    <cellStyle name="KOP 2" xfId="1251"/>
    <cellStyle name="KOP 2 2" xfId="3080"/>
    <cellStyle name="KOP 2 3" xfId="3081"/>
    <cellStyle name="KOP 2_4П" xfId="3082"/>
    <cellStyle name="KOP 3" xfId="3083"/>
    <cellStyle name="KOP2" xfId="1252"/>
    <cellStyle name="KOP2 2" xfId="1253"/>
    <cellStyle name="KOP2 2 2" xfId="3084"/>
    <cellStyle name="KOP2 2 3" xfId="3085"/>
    <cellStyle name="KOP2 2_4П" xfId="3086"/>
    <cellStyle name="KOP2 3" xfId="3087"/>
    <cellStyle name="KOPP" xfId="1254"/>
    <cellStyle name="KOPP 2" xfId="1255"/>
    <cellStyle name="KOPP 2 2" xfId="3088"/>
    <cellStyle name="KOPP 2 3" xfId="3089"/>
    <cellStyle name="KOPP 2_4П" xfId="3090"/>
    <cellStyle name="KOPP 3" xfId="3091"/>
    <cellStyle name="KPMG Heading 1" xfId="3092"/>
    <cellStyle name="KPMG Heading 2" xfId="3093"/>
    <cellStyle name="KPMG Heading 3" xfId="3094"/>
    <cellStyle name="KPMG Heading 4" xfId="3095"/>
    <cellStyle name="KPMG Normal" xfId="3096"/>
    <cellStyle name="KPMG Normal Text" xfId="3097"/>
    <cellStyle name="KPMG Normal_Cash_flow_consol_05.04" xfId="3098"/>
    <cellStyle name="Link Currency (0)" xfId="1256"/>
    <cellStyle name="Link Currency (0) 2" xfId="1257"/>
    <cellStyle name="Link Currency (0) 2 2" xfId="3099"/>
    <cellStyle name="Link Currency (0) 2 3" xfId="3100"/>
    <cellStyle name="Link Currency (0)_4П" xfId="3101"/>
    <cellStyle name="Link Currency (2)" xfId="1258"/>
    <cellStyle name="Link Currency (2) 2" xfId="1259"/>
    <cellStyle name="Link Currency (2) 2 2" xfId="3102"/>
    <cellStyle name="Link Currency (2) 2 3" xfId="3103"/>
    <cellStyle name="Link Currency (2)_4П" xfId="3104"/>
    <cellStyle name="Link Units (0)" xfId="1260"/>
    <cellStyle name="Link Units (0) 2" xfId="1261"/>
    <cellStyle name="Link Units (0) 2 2" xfId="3105"/>
    <cellStyle name="Link Units (0) 2 3" xfId="3106"/>
    <cellStyle name="Link Units (0)_4П" xfId="3107"/>
    <cellStyle name="Link Units (1)" xfId="1262"/>
    <cellStyle name="Link Units (1) 2" xfId="1263"/>
    <cellStyle name="Link Units (1) 2 2" xfId="3108"/>
    <cellStyle name="Link Units (1) 2 3" xfId="3109"/>
    <cellStyle name="Link Units (1)_4П" xfId="3110"/>
    <cellStyle name="Link Units (2)" xfId="1264"/>
    <cellStyle name="Link Units (2) 2" xfId="1265"/>
    <cellStyle name="Link Units (2) 2 2" xfId="3111"/>
    <cellStyle name="Link Units (2) 2 3" xfId="3112"/>
    <cellStyle name="Link Units (2)_4П" xfId="3113"/>
    <cellStyle name="Linked Cell" xfId="1266"/>
    <cellStyle name="Linked Cell 2" xfId="1267"/>
    <cellStyle name="maincontent" xfId="1268"/>
    <cellStyle name="maincontent 2" xfId="3114"/>
    <cellStyle name="Millares [0]_FINAL-10" xfId="3115"/>
    <cellStyle name="Millares_FINAL-10" xfId="3116"/>
    <cellStyle name="Milliers [0]_B.S.96" xfId="3117"/>
    <cellStyle name="Milliers_B.S.96" xfId="3118"/>
    <cellStyle name="Mon?taire [0]_couts operatoires totaux" xfId="3119"/>
    <cellStyle name="Moneda [0]_FINAL-10" xfId="3120"/>
    <cellStyle name="Moneda_FINAL-10" xfId="3121"/>
    <cellStyle name="Monétaire [0]_couts operatoires totaux" xfId="1269"/>
    <cellStyle name="Monétaire_EDYAN" xfId="3122"/>
    <cellStyle name="Monйtaire [0]_B.S.96" xfId="3123"/>
    <cellStyle name="Monйtaire_B.S.96" xfId="3124"/>
    <cellStyle name="Nameenter" xfId="3125"/>
    <cellStyle name="Neutral" xfId="1270"/>
    <cellStyle name="Neutral 2" xfId="1271"/>
    <cellStyle name="Neutral 2 2" xfId="3126"/>
    <cellStyle name="Norma11l" xfId="3127"/>
    <cellStyle name="Normal - Style1" xfId="1272"/>
    <cellStyle name="Normal - Style1 2" xfId="3128"/>
    <cellStyle name="Normal 10" xfId="3129"/>
    <cellStyle name="Normal 10 2" xfId="3130"/>
    <cellStyle name="Normal 11" xfId="3131"/>
    <cellStyle name="Normal 11 2" xfId="3132"/>
    <cellStyle name="Normal 11 2 2" xfId="3133"/>
    <cellStyle name="Normal 12" xfId="3134"/>
    <cellStyle name="Normal 12 2" xfId="3135"/>
    <cellStyle name="Normal 12 2 2" xfId="3136"/>
    <cellStyle name="Normal 13" xfId="3137"/>
    <cellStyle name="Normal 14" xfId="3138"/>
    <cellStyle name="Normal 15" xfId="3139"/>
    <cellStyle name="Normal 2" xfId="1273"/>
    <cellStyle name="Normal 2 2" xfId="1274"/>
    <cellStyle name="Normal 2 2 2" xfId="3140"/>
    <cellStyle name="Normal 2 3" xfId="3141"/>
    <cellStyle name="Normal 2 3 2" xfId="3142"/>
    <cellStyle name="Normal 2 4" xfId="3143"/>
    <cellStyle name="Normal 2 5" xfId="1275"/>
    <cellStyle name="Normal 2 5 2" xfId="3144"/>
    <cellStyle name="Normal 2 5_4П" xfId="3145"/>
    <cellStyle name="Normal 3" xfId="1276"/>
    <cellStyle name="Normal 3 2" xfId="3146"/>
    <cellStyle name="Normal 3 2 2" xfId="3147"/>
    <cellStyle name="Normal 3 2 2 2" xfId="3148"/>
    <cellStyle name="Normal 3 2 2 3" xfId="3149"/>
    <cellStyle name="Normal 3 2 3" xfId="3150"/>
    <cellStyle name="Normal 3 2 3 2" xfId="3151"/>
    <cellStyle name="Normal 3 2 3 3" xfId="3152"/>
    <cellStyle name="Normal 3 2_4П" xfId="3153"/>
    <cellStyle name="Normal 3 3" xfId="3154"/>
    <cellStyle name="Normal 3 3 2" xfId="3155"/>
    <cellStyle name="Normal 3 3 2 2" xfId="3156"/>
    <cellStyle name="Normal 3 3 2 3" xfId="3157"/>
    <cellStyle name="Normal 3 3 3" xfId="3158"/>
    <cellStyle name="Normal 3 3 4" xfId="3159"/>
    <cellStyle name="Normal 3 4" xfId="3160"/>
    <cellStyle name="Normal 3 4 2" xfId="3161"/>
    <cellStyle name="Normal 3 4 3" xfId="3162"/>
    <cellStyle name="Normal 3 5" xfId="3163"/>
    <cellStyle name="Normal 3 6" xfId="3164"/>
    <cellStyle name="Normal 3 7" xfId="3165"/>
    <cellStyle name="Normal 3 8" xfId="3166"/>
    <cellStyle name="Normal 3 9" xfId="3167"/>
    <cellStyle name="Normal 3_4П" xfId="3168"/>
    <cellStyle name="Normal 4" xfId="3169"/>
    <cellStyle name="Normal 4 2" xfId="3170"/>
    <cellStyle name="Normal 4 2 2" xfId="3171"/>
    <cellStyle name="Normal 4 2 2 2" xfId="3172"/>
    <cellStyle name="Normal 4 2 2 3" xfId="3173"/>
    <cellStyle name="Normal 4 2 3" xfId="3174"/>
    <cellStyle name="Normal 4 2 4" xfId="3175"/>
    <cellStyle name="Normal 4 3" xfId="3176"/>
    <cellStyle name="Normal 4 3 2" xfId="3177"/>
    <cellStyle name="Normal 4 3 3" xfId="3178"/>
    <cellStyle name="Normal 4 4" xfId="3179"/>
    <cellStyle name="Normal 4 4 2" xfId="3180"/>
    <cellStyle name="Normal 4 4 3" xfId="3181"/>
    <cellStyle name="Normal 4_4П" xfId="3182"/>
    <cellStyle name="Normal 5" xfId="3183"/>
    <cellStyle name="Normal 5 2" xfId="3184"/>
    <cellStyle name="Normal 5 2 2" xfId="3185"/>
    <cellStyle name="Normal 5 2 3" xfId="3186"/>
    <cellStyle name="Normal 5 3" xfId="3187"/>
    <cellStyle name="Normal 5 3 2" xfId="3188"/>
    <cellStyle name="Normal 5 3 3" xfId="3189"/>
    <cellStyle name="Normal 5_4П" xfId="3190"/>
    <cellStyle name="Normal 6" xfId="3191"/>
    <cellStyle name="Normal 6 2" xfId="3192"/>
    <cellStyle name="Normal 7" xfId="3193"/>
    <cellStyle name="Normal 7 2" xfId="3194"/>
    <cellStyle name="Normal 7 2 2" xfId="3195"/>
    <cellStyle name="Normal 7 2 3" xfId="3196"/>
    <cellStyle name="Normal 8" xfId="3197"/>
    <cellStyle name="Normal 8 2" xfId="3198"/>
    <cellStyle name="Normal 9" xfId="3199"/>
    <cellStyle name="Normal 9 2" xfId="3200"/>
    <cellStyle name="Normal_!Account code_fakt_mart 2004 - с изменением от 10.03.04г." xfId="1277"/>
    <cellStyle name="Normal1" xfId="1278"/>
    <cellStyle name="Normal1 2" xfId="1279"/>
    <cellStyle name="Normal1 2 2" xfId="3201"/>
    <cellStyle name="Normal1 2 3" xfId="3202"/>
    <cellStyle name="Normal1 2_4П" xfId="3203"/>
    <cellStyle name="Normal1 3" xfId="3204"/>
    <cellStyle name="normбlnм_laroux" xfId="1280"/>
    <cellStyle name="Note" xfId="1281"/>
    <cellStyle name="Note 2" xfId="1282"/>
    <cellStyle name="Note 2 2" xfId="1283"/>
    <cellStyle name="Note 2 3" xfId="3205"/>
    <cellStyle name="Note 3" xfId="3206"/>
    <cellStyle name="numbers" xfId="1284"/>
    <cellStyle name="numbers 2" xfId="3207"/>
    <cellStyle name="Ôèíàíñîâûé" xfId="3208"/>
    <cellStyle name="Ôèíàíñîâûé [0]" xfId="3209"/>
    <cellStyle name="Oeiainiaue [0]_?anoiau" xfId="1285"/>
    <cellStyle name="Oeiainiaue_?anoiau" xfId="1286"/>
    <cellStyle name="Ôèíàíñîâûé_Ëèñò1" xfId="3210"/>
    <cellStyle name="Oeiainiaue_NotesFA" xfId="3211"/>
    <cellStyle name="Option" xfId="1287"/>
    <cellStyle name="Option 2" xfId="3212"/>
    <cellStyle name="Option_4П" xfId="3213"/>
    <cellStyle name="Ouny?e [0]_?anoiau" xfId="1288"/>
    <cellStyle name="Ouny?e_?anoiau" xfId="1289"/>
    <cellStyle name="Output" xfId="1290"/>
    <cellStyle name="Output 2" xfId="1291"/>
    <cellStyle name="Output 2 2" xfId="3214"/>
    <cellStyle name="p/n" xfId="1292"/>
    <cellStyle name="p/n 2" xfId="3215"/>
    <cellStyle name="Paaotsikko" xfId="1293"/>
    <cellStyle name="Paaotsikko 2" xfId="3216"/>
    <cellStyle name="paint" xfId="1294"/>
    <cellStyle name="paint 2" xfId="3217"/>
    <cellStyle name="paint_4П" xfId="3218"/>
    <cellStyle name="Percent %" xfId="3219"/>
    <cellStyle name="Percent % Long Underline" xfId="3220"/>
    <cellStyle name="Percent %_Worksheet in  US Financial Statements Ref. Workbook - Single Co" xfId="3221"/>
    <cellStyle name="Percent (0)" xfId="1295"/>
    <cellStyle name="Percent (0) 2" xfId="3222"/>
    <cellStyle name="Percent [0]" xfId="1296"/>
    <cellStyle name="Percent [0] 2" xfId="1297"/>
    <cellStyle name="Percent [0] 2 2" xfId="3223"/>
    <cellStyle name="Percent [00]" xfId="1298"/>
    <cellStyle name="Percent [00] 2" xfId="1299"/>
    <cellStyle name="Percent [00] 2 2" xfId="3224"/>
    <cellStyle name="Percent [2]" xfId="1300"/>
    <cellStyle name="Percent [2] 2" xfId="3225"/>
    <cellStyle name="Percent 0%" xfId="3226"/>
    <cellStyle name="Percent 0.0%" xfId="3227"/>
    <cellStyle name="Percent 0.0% Long Underline" xfId="3228"/>
    <cellStyle name="Percent 0.00%" xfId="3229"/>
    <cellStyle name="Percent 0.00% Long Underline" xfId="3230"/>
    <cellStyle name="Percent 0.00%_5690 Ceiling test for client KZ (1)" xfId="3231"/>
    <cellStyle name="Percent 0.000%" xfId="3232"/>
    <cellStyle name="Percent 0.000% Long Underline" xfId="3233"/>
    <cellStyle name="Percent 10" xfId="3234"/>
    <cellStyle name="Percent 2" xfId="1301"/>
    <cellStyle name="Percent 2 2" xfId="3235"/>
    <cellStyle name="Percent 2 3" xfId="3236"/>
    <cellStyle name="Percent 2 4" xfId="3237"/>
    <cellStyle name="Percent 3" xfId="3238"/>
    <cellStyle name="Percent 3 2" xfId="3239"/>
    <cellStyle name="Percent 4" xfId="3240"/>
    <cellStyle name="Percent 5" xfId="3241"/>
    <cellStyle name="Percent 6" xfId="3242"/>
    <cellStyle name="Percent 7" xfId="3243"/>
    <cellStyle name="Percent 8" xfId="3244"/>
    <cellStyle name="Percent 9" xfId="3245"/>
    <cellStyle name="Percent_#6 Temps &amp; Contractors" xfId="1302"/>
    <cellStyle name="Piug" xfId="3246"/>
    <cellStyle name="piw#" xfId="1303"/>
    <cellStyle name="piw# 2" xfId="1304"/>
    <cellStyle name="piw# 2 2" xfId="3247"/>
    <cellStyle name="piw#_4П" xfId="3248"/>
    <cellStyle name="piw%" xfId="1305"/>
    <cellStyle name="piw% 2" xfId="1306"/>
    <cellStyle name="piw% 2 2" xfId="3249"/>
    <cellStyle name="piw%_4П" xfId="3250"/>
    <cellStyle name="Plug" xfId="3251"/>
    <cellStyle name="Pourcentage_Profit &amp; Loss" xfId="3252"/>
    <cellStyle name="PrePop Currency (0)" xfId="1307"/>
    <cellStyle name="PrePop Currency (0) 2" xfId="1308"/>
    <cellStyle name="PrePop Currency (0) 2 2" xfId="3253"/>
    <cellStyle name="PrePop Currency (0) 2 3" xfId="3254"/>
    <cellStyle name="PrePop Currency (0)_4П" xfId="3255"/>
    <cellStyle name="PrePop Currency (2)" xfId="1309"/>
    <cellStyle name="PrePop Currency (2) 2" xfId="1310"/>
    <cellStyle name="PrePop Currency (2) 2 2" xfId="3256"/>
    <cellStyle name="PrePop Currency (2) 2 3" xfId="3257"/>
    <cellStyle name="PrePop Currency (2)_4П" xfId="3258"/>
    <cellStyle name="PrePop Units (0)" xfId="1311"/>
    <cellStyle name="PrePop Units (0) 2" xfId="1312"/>
    <cellStyle name="PrePop Units (0) 2 2" xfId="3259"/>
    <cellStyle name="PrePop Units (0) 2 3" xfId="3260"/>
    <cellStyle name="PrePop Units (0)_4П" xfId="3261"/>
    <cellStyle name="PrePop Units (1)" xfId="1313"/>
    <cellStyle name="PrePop Units (1) 2" xfId="1314"/>
    <cellStyle name="PrePop Units (1) 2 2" xfId="3262"/>
    <cellStyle name="PrePop Units (1) 2 3" xfId="3263"/>
    <cellStyle name="PrePop Units (1)_4П" xfId="3264"/>
    <cellStyle name="PrePop Units (2)" xfId="1315"/>
    <cellStyle name="PrePop Units (2) 2" xfId="1316"/>
    <cellStyle name="PrePop Units (2) 2 2" xfId="3265"/>
    <cellStyle name="PrePop Units (2) 2 3" xfId="3266"/>
    <cellStyle name="PrePop Units (2)_4П" xfId="3267"/>
    <cellStyle name="Price" xfId="1317"/>
    <cellStyle name="prochrek" xfId="3268"/>
    <cellStyle name="Pддotsikko" xfId="1318"/>
    <cellStyle name="Pддotsikko 2" xfId="3269"/>
    <cellStyle name="REGEL" xfId="1319"/>
    <cellStyle name="REGEL 2" xfId="3270"/>
    <cellStyle name="RevList" xfId="3271"/>
    <cellStyle name="Rubles" xfId="1320"/>
    <cellStyle name="Rubles 2" xfId="3272"/>
    <cellStyle name="S%" xfId="1321"/>
    <cellStyle name="S4" xfId="3"/>
    <cellStyle name="SAPBEXaggData" xfId="1322"/>
    <cellStyle name="SAPBEXaggData 2" xfId="3273"/>
    <cellStyle name="SAPBEXaggDataEmph" xfId="1323"/>
    <cellStyle name="SAPBEXaggDataEmph 2" xfId="3274"/>
    <cellStyle name="SAPBEXaggItem" xfId="1324"/>
    <cellStyle name="SAPBEXaggItem 2" xfId="3275"/>
    <cellStyle name="SAPBEXaggItemX" xfId="1325"/>
    <cellStyle name="SAPBEXaggItemX 2" xfId="3276"/>
    <cellStyle name="SAPBEXchaText" xfId="1326"/>
    <cellStyle name="SAPBEXchaText 2" xfId="3277"/>
    <cellStyle name="SAPBEXchaText_4П" xfId="3278"/>
    <cellStyle name="SAPBEXexcBad7" xfId="1327"/>
    <cellStyle name="SAPBEXexcBad7 2" xfId="3279"/>
    <cellStyle name="SAPBEXexcBad8" xfId="1328"/>
    <cellStyle name="SAPBEXexcBad8 2" xfId="3280"/>
    <cellStyle name="SAPBEXexcBad9" xfId="1329"/>
    <cellStyle name="SAPBEXexcBad9 2" xfId="3281"/>
    <cellStyle name="SAPBEXexcCritical4" xfId="1330"/>
    <cellStyle name="SAPBEXexcCritical4 2" xfId="3282"/>
    <cellStyle name="SAPBEXexcCritical5" xfId="1331"/>
    <cellStyle name="SAPBEXexcCritical5 2" xfId="3283"/>
    <cellStyle name="SAPBEXexcCritical6" xfId="1332"/>
    <cellStyle name="SAPBEXexcCritical6 2" xfId="3284"/>
    <cellStyle name="SAPBEXexcGood1" xfId="1333"/>
    <cellStyle name="SAPBEXexcGood1 2" xfId="3285"/>
    <cellStyle name="SAPBEXexcGood2" xfId="1334"/>
    <cellStyle name="SAPBEXexcGood2 2" xfId="3286"/>
    <cellStyle name="SAPBEXexcGood3" xfId="1335"/>
    <cellStyle name="SAPBEXexcGood3 2" xfId="3287"/>
    <cellStyle name="SAPBEXfilterDrill" xfId="1336"/>
    <cellStyle name="SAPBEXfilterDrill 2" xfId="3288"/>
    <cellStyle name="SAPBEXfilterItem" xfId="1337"/>
    <cellStyle name="SAPBEXfilterItem 2" xfId="3289"/>
    <cellStyle name="SAPBEXfilterText" xfId="1338"/>
    <cellStyle name="SAPBEXfilterText 2" xfId="3290"/>
    <cellStyle name="SAPBEXformats" xfId="1339"/>
    <cellStyle name="SAPBEXformats 2" xfId="3291"/>
    <cellStyle name="SAPBEXformats_4П" xfId="3292"/>
    <cellStyle name="SAPBEXheaderItem" xfId="1340"/>
    <cellStyle name="SAPBEXheaderItem 2" xfId="3293"/>
    <cellStyle name="SAPBEXheaderText" xfId="1341"/>
    <cellStyle name="SAPBEXheaderText 2" xfId="3294"/>
    <cellStyle name="SAPBEXHLevel0" xfId="1342"/>
    <cellStyle name="SAPBEXHLevel0 2" xfId="3295"/>
    <cellStyle name="SAPBEXHLevel0_4П" xfId="3296"/>
    <cellStyle name="SAPBEXHLevel0X" xfId="1343"/>
    <cellStyle name="SAPBEXHLevel0X 2" xfId="3297"/>
    <cellStyle name="SAPBEXHLevel0X_4П" xfId="3298"/>
    <cellStyle name="SAPBEXHLevel1" xfId="1344"/>
    <cellStyle name="SAPBEXHLevel1 2" xfId="3299"/>
    <cellStyle name="SAPBEXHLevel1_4П" xfId="3300"/>
    <cellStyle name="SAPBEXHLevel1X" xfId="1345"/>
    <cellStyle name="SAPBEXHLevel1X 2" xfId="3301"/>
    <cellStyle name="SAPBEXHLevel1X_4П" xfId="3302"/>
    <cellStyle name="SAPBEXHLevel2" xfId="1346"/>
    <cellStyle name="SAPBEXHLevel2 2" xfId="3303"/>
    <cellStyle name="SAPBEXHLevel2_4П" xfId="3304"/>
    <cellStyle name="SAPBEXHLevel2X" xfId="1347"/>
    <cellStyle name="SAPBEXHLevel2X 2" xfId="3305"/>
    <cellStyle name="SAPBEXHLevel2X_4П" xfId="3306"/>
    <cellStyle name="SAPBEXHLevel3" xfId="1348"/>
    <cellStyle name="SAPBEXHLevel3 2" xfId="3307"/>
    <cellStyle name="SAPBEXHLevel3_4П" xfId="3308"/>
    <cellStyle name="SAPBEXHLevel3X" xfId="1349"/>
    <cellStyle name="SAPBEXHLevel3X 2" xfId="3309"/>
    <cellStyle name="SAPBEXHLevel3X_4П" xfId="3310"/>
    <cellStyle name="SAPBEXresData" xfId="1350"/>
    <cellStyle name="SAPBEXresData 2" xfId="3311"/>
    <cellStyle name="SAPBEXresDataEmph" xfId="1351"/>
    <cellStyle name="SAPBEXresDataEmph 2" xfId="3312"/>
    <cellStyle name="SAPBEXresItem" xfId="1352"/>
    <cellStyle name="SAPBEXresItem 2" xfId="3313"/>
    <cellStyle name="SAPBEXresItemX" xfId="1353"/>
    <cellStyle name="SAPBEXresItemX 2" xfId="3314"/>
    <cellStyle name="SAPBEXstdData" xfId="1354"/>
    <cellStyle name="SAPBEXstdData 2" xfId="3315"/>
    <cellStyle name="SAPBEXstdDataEmph" xfId="1355"/>
    <cellStyle name="SAPBEXstdDataEmph 2" xfId="3316"/>
    <cellStyle name="SAPBEXstdItem" xfId="1356"/>
    <cellStyle name="SAPBEXstdItem 2" xfId="3317"/>
    <cellStyle name="SAPBEXstdItem_4П" xfId="3318"/>
    <cellStyle name="SAPBEXstdItemX" xfId="1357"/>
    <cellStyle name="SAPBEXstdItemX 2" xfId="3319"/>
    <cellStyle name="SAPBEXstdItemX_4П" xfId="3320"/>
    <cellStyle name="SAPBEXtitle" xfId="1358"/>
    <cellStyle name="SAPBEXtitle 2" xfId="3321"/>
    <cellStyle name="SAPBEXundefined" xfId="1359"/>
    <cellStyle name="SAPBEXundefined 2" xfId="3322"/>
    <cellStyle name="SAPLocked" xfId="3323"/>
    <cellStyle name="SAPUnLocked" xfId="3324"/>
    <cellStyle name="SComment" xfId="1360"/>
    <cellStyle name="SComment 2" xfId="3325"/>
    <cellStyle name="SComment_4П" xfId="3326"/>
    <cellStyle name="SFig" xfId="1361"/>
    <cellStyle name="Sg%" xfId="1362"/>
    <cellStyle name="Sheet Title" xfId="1363"/>
    <cellStyle name="Sheet Title 2" xfId="3327"/>
    <cellStyle name="SI%" xfId="1364"/>
    <cellStyle name="small" xfId="3328"/>
    <cellStyle name="Sname" xfId="1365"/>
    <cellStyle name="Sname 2" xfId="3329"/>
    <cellStyle name="Sname_4П" xfId="3330"/>
    <cellStyle name="SPerc" xfId="1366"/>
    <cellStyle name="stand_bord" xfId="1367"/>
    <cellStyle name="Standaard_laroux" xfId="1368"/>
    <cellStyle name="Standard_20020617_Modell_PUFA_neu_v9" xfId="3331"/>
    <cellStyle name="Stitle" xfId="1369"/>
    <cellStyle name="Stitle 2" xfId="3332"/>
    <cellStyle name="Stitle_4П" xfId="3333"/>
    <cellStyle name="Ston" xfId="1370"/>
    <cellStyle name="Style 1" xfId="1371"/>
    <cellStyle name="Style 1 2" xfId="1372"/>
    <cellStyle name="Style 1 2 2" xfId="3334"/>
    <cellStyle name="Style 1 2 3" xfId="3335"/>
    <cellStyle name="Style 1 2_4П" xfId="3336"/>
    <cellStyle name="Style 1 3" xfId="3337"/>
    <cellStyle name="Style 1_4П" xfId="3338"/>
    <cellStyle name="Style 2" xfId="1373"/>
    <cellStyle name="Style 2 2" xfId="3339"/>
    <cellStyle name="Style 2 2 2" xfId="3340"/>
    <cellStyle name="Style 2 3" xfId="3341"/>
    <cellStyle name="Style 3" xfId="3342"/>
    <cellStyle name="Subtotal" xfId="3343"/>
    <cellStyle name="Sx" xfId="1374"/>
    <cellStyle name="tabel" xfId="1375"/>
    <cellStyle name="Text Indent A" xfId="1376"/>
    <cellStyle name="Text Indent B" xfId="1377"/>
    <cellStyle name="Text Indent B 2" xfId="1378"/>
    <cellStyle name="Text Indent B 2 2" xfId="3344"/>
    <cellStyle name="Text Indent C" xfId="1379"/>
    <cellStyle name="Text Indent C 2" xfId="1380"/>
    <cellStyle name="Text Indent C 2 2" xfId="3345"/>
    <cellStyle name="Tickmark" xfId="1381"/>
    <cellStyle name="Tickmark 2" xfId="3346"/>
    <cellStyle name="Tickmark_4П" xfId="3347"/>
    <cellStyle name="Title" xfId="1382"/>
    <cellStyle name="Title 1.0" xfId="3348"/>
    <cellStyle name="Title 1.1" xfId="3349"/>
    <cellStyle name="Title 1.1.1" xfId="3350"/>
    <cellStyle name="Title 2" xfId="1383"/>
    <cellStyle name="Title 3" xfId="3351"/>
    <cellStyle name="Title 4" xfId="3352"/>
    <cellStyle name="Tons" xfId="1384"/>
    <cellStyle name="Total" xfId="1385"/>
    <cellStyle name="Total 2" xfId="1386"/>
    <cellStyle name="V?liotsikko" xfId="3353"/>
    <cellStyle name="V?liotsikko 2" xfId="3354"/>
    <cellStyle name="Valiotsikko" xfId="1387"/>
    <cellStyle name="Väliotsikko" xfId="1388"/>
    <cellStyle name="Valiotsikko 2" xfId="3355"/>
    <cellStyle name="Väliotsikko 2" xfId="3356"/>
    <cellStyle name="Valuta [0]_laroux" xfId="1389"/>
    <cellStyle name="Valuta_laroux" xfId="1390"/>
    <cellStyle name="Virgül_BİLANÇO" xfId="3357"/>
    <cellStyle name="Virgulă_30-06-2003 lei-USDru" xfId="3358"/>
    <cellStyle name="Vдliotsikko" xfId="1391"/>
    <cellStyle name="Vдliotsikko 2" xfId="3359"/>
    <cellStyle name="Währung [0]_Closing FX Kurse" xfId="3360"/>
    <cellStyle name="Währung_Closing FX Kurse" xfId="3361"/>
    <cellStyle name="Warning Text" xfId="1392"/>
    <cellStyle name="Warning Text 2" xfId="1393"/>
    <cellStyle name="Акцент1 2" xfId="1394"/>
    <cellStyle name="Акцент1 2 2" xfId="3362"/>
    <cellStyle name="Акцент1 3" xfId="1395"/>
    <cellStyle name="Акцент1 3 2" xfId="3363"/>
    <cellStyle name="Акцент2 2" xfId="1396"/>
    <cellStyle name="Акцент2 2 2" xfId="3364"/>
    <cellStyle name="Акцент2 3" xfId="1397"/>
    <cellStyle name="Акцент2 3 2" xfId="3365"/>
    <cellStyle name="Акцент3 2" xfId="1398"/>
    <cellStyle name="Акцент3 2 2" xfId="3366"/>
    <cellStyle name="Акцент3 3" xfId="1399"/>
    <cellStyle name="Акцент3 3 2" xfId="3367"/>
    <cellStyle name="Акцент4 2" xfId="1400"/>
    <cellStyle name="Акцент4 2 2" xfId="3368"/>
    <cellStyle name="Акцент4 3" xfId="1401"/>
    <cellStyle name="Акцент4 3 2" xfId="3369"/>
    <cellStyle name="Акцент5 2" xfId="1402"/>
    <cellStyle name="Акцент5 2 2" xfId="3370"/>
    <cellStyle name="Акцент5 3" xfId="1403"/>
    <cellStyle name="Акцент5 3 2" xfId="3371"/>
    <cellStyle name="Акцент6 2" xfId="1404"/>
    <cellStyle name="Акцент6 2 2" xfId="3372"/>
    <cellStyle name="Акцент6 3" xfId="1405"/>
    <cellStyle name="Акцент6 3 2" xfId="3373"/>
    <cellStyle name="Беззащитный" xfId="1406"/>
    <cellStyle name="Беззащитный 2" xfId="3374"/>
    <cellStyle name="Ввод  2" xfId="1407"/>
    <cellStyle name="Ввод  2 2" xfId="1408"/>
    <cellStyle name="Ввод  2 3" xfId="3375"/>
    <cellStyle name="Ввод  3" xfId="1409"/>
    <cellStyle name="Ввод  3 2" xfId="1410"/>
    <cellStyle name="Верт. заголовок" xfId="3376"/>
    <cellStyle name="Вес_продукта" xfId="3377"/>
    <cellStyle name="Вывод 2" xfId="1411"/>
    <cellStyle name="Вывод 2 2" xfId="3378"/>
    <cellStyle name="Вывод 3" xfId="1412"/>
    <cellStyle name="Вывод 3 2" xfId="3379"/>
    <cellStyle name="Вычисление 2" xfId="1413"/>
    <cellStyle name="Вычисление 2 2" xfId="3380"/>
    <cellStyle name="Вычисление 3" xfId="1414"/>
    <cellStyle name="Вычисление 3 2" xfId="3381"/>
    <cellStyle name="Гиперссылка" xfId="3939" builtinId="8"/>
    <cellStyle name="Гиперссылка 2" xfId="1415"/>
    <cellStyle name="Гиперссылка 2 2" xfId="1416"/>
    <cellStyle name="Гиперссылка 2 2 2" xfId="1417"/>
    <cellStyle name="Гиперссылка 2 2 3" xfId="3382"/>
    <cellStyle name="Гиперссылка 2 3" xfId="3383"/>
    <cellStyle name="Гиперссылка 2_4П" xfId="3384"/>
    <cellStyle name="Гиперссылка 3" xfId="1418"/>
    <cellStyle name="Гиперссылка 3 2" xfId="1419"/>
    <cellStyle name="Гиперссылка 3 2 2" xfId="3385"/>
    <cellStyle name="Гиперссылка 4" xfId="1420"/>
    <cellStyle name="Гиперссылка 4 2" xfId="3386"/>
    <cellStyle name="Гиперссылка 4 3" xfId="3387"/>
    <cellStyle name="Группа" xfId="1421"/>
    <cellStyle name="Группа 0" xfId="3388"/>
    <cellStyle name="Группа 1" xfId="3389"/>
    <cellStyle name="Группа 2" xfId="3390"/>
    <cellStyle name="Группа 3" xfId="3391"/>
    <cellStyle name="Группа 4" xfId="3392"/>
    <cellStyle name="Группа 5" xfId="3393"/>
    <cellStyle name="Группа_Бюллетень декабрь 2003 2" xfId="3394"/>
    <cellStyle name="Дата" xfId="1422"/>
    <cellStyle name="Дата 2" xfId="3395"/>
    <cellStyle name="Денежный 2" xfId="1423"/>
    <cellStyle name="Денежный 2 2" xfId="1424"/>
    <cellStyle name="Денежный 3" xfId="1425"/>
    <cellStyle name="Длятекста" xfId="1426"/>
    <cellStyle name="Длятекста 2" xfId="3396"/>
    <cellStyle name="Заголовок" xfId="3397"/>
    <cellStyle name="Заголовок 1 2" xfId="1427"/>
    <cellStyle name="Заголовок 1 2 2" xfId="3398"/>
    <cellStyle name="Заголовок 1 3" xfId="1428"/>
    <cellStyle name="Заголовок 1 3 2" xfId="3399"/>
    <cellStyle name="Заголовок 2 2" xfId="1429"/>
    <cellStyle name="Заголовок 2 2 2" xfId="3400"/>
    <cellStyle name="Заголовок 2 3" xfId="1430"/>
    <cellStyle name="Заголовок 2 3 2" xfId="3401"/>
    <cellStyle name="Заголовок 3 2" xfId="1431"/>
    <cellStyle name="Заголовок 3 2 2" xfId="3402"/>
    <cellStyle name="Заголовок 3 3" xfId="1432"/>
    <cellStyle name="Заголовок 3 3 2" xfId="3403"/>
    <cellStyle name="Заголовок 4 2" xfId="1433"/>
    <cellStyle name="Заголовок 4 2 2" xfId="3404"/>
    <cellStyle name="Заголовок 4 3" xfId="1434"/>
    <cellStyle name="Заголовок 4 3 2" xfId="3405"/>
    <cellStyle name="Защитный" xfId="1435"/>
    <cellStyle name="Защитный 2" xfId="3406"/>
    <cellStyle name="Защитный 3" xfId="3407"/>
    <cellStyle name="Звезды" xfId="1436"/>
    <cellStyle name="Звезды 2" xfId="3408"/>
    <cellStyle name="Итог 2" xfId="1437"/>
    <cellStyle name="Итог 2 2" xfId="3409"/>
    <cellStyle name="Итог 3" xfId="1438"/>
    <cellStyle name="Итог 3 2" xfId="3410"/>
    <cellStyle name="Итого" xfId="3411"/>
    <cellStyle name="КАНДАГАЧ тел3-33-96" xfId="1439"/>
    <cellStyle name="КАНДАГАЧ тел3-33-96 2" xfId="1440"/>
    <cellStyle name="КАНДАГАЧ тел3-33-96 2 2" xfId="1441"/>
    <cellStyle name="КАНДАГАЧ тел3-33-96 2 2 2" xfId="3412"/>
    <cellStyle name="КАНДАГАЧ тел3-33-96 2 2 3" xfId="3413"/>
    <cellStyle name="КАНДАГАЧ тел3-33-96 2 3" xfId="3414"/>
    <cellStyle name="КАНДАГАЧ тел3-33-96 3" xfId="1442"/>
    <cellStyle name="КАНДАГАЧ тел3-33-96 3 2" xfId="3415"/>
    <cellStyle name="КАНДАГАЧ тел3-33-96 4" xfId="3416"/>
    <cellStyle name="Контрольная ячейка 2" xfId="1443"/>
    <cellStyle name="Контрольная ячейка 2 2" xfId="3417"/>
    <cellStyle name="Контрольная ячейка 3" xfId="1444"/>
    <cellStyle name="Контрольная ячейка 3 2" xfId="3418"/>
    <cellStyle name="Название 2" xfId="1445"/>
    <cellStyle name="Название 2 2" xfId="3419"/>
    <cellStyle name="Название 3" xfId="1446"/>
    <cellStyle name="Название 3 2" xfId="3420"/>
    <cellStyle name="Название 4" xfId="3421"/>
    <cellStyle name="Невидимый" xfId="3422"/>
    <cellStyle name="Нейтральный 2" xfId="1447"/>
    <cellStyle name="Нейтральный 2 2" xfId="3423"/>
    <cellStyle name="Нейтральный 3" xfId="1448"/>
    <cellStyle name="Нейтральный 3 2" xfId="3424"/>
    <cellStyle name="Низ1" xfId="3425"/>
    <cellStyle name="Низ2" xfId="3426"/>
    <cellStyle name="Обычный" xfId="0" builtinId="0"/>
    <cellStyle name="Обычный 10" xfId="1449"/>
    <cellStyle name="Обычный 10 2" xfId="1450"/>
    <cellStyle name="Обычный 10 2 2" xfId="1451"/>
    <cellStyle name="Обычный 10 2 2 2" xfId="3427"/>
    <cellStyle name="Обычный 10 3" xfId="1452"/>
    <cellStyle name="Обычный 10 3 2" xfId="3428"/>
    <cellStyle name="Обычный 10 4" xfId="1453"/>
    <cellStyle name="Обычный 10 5" xfId="3429"/>
    <cellStyle name="Обычный 10_4П" xfId="3430"/>
    <cellStyle name="Обычный 11" xfId="1454"/>
    <cellStyle name="Обычный 11 2" xfId="1455"/>
    <cellStyle name="Обычный 11 2 2" xfId="1456"/>
    <cellStyle name="Обычный 11 3" xfId="3431"/>
    <cellStyle name="Обычный 11_1. ЖГРЭС_коррек ПР 2011-2015" xfId="1457"/>
    <cellStyle name="Обычный 115" xfId="3432"/>
    <cellStyle name="Обычный 115 2" xfId="3433"/>
    <cellStyle name="Обычный 115 3" xfId="3434"/>
    <cellStyle name="Обычный 116" xfId="3435"/>
    <cellStyle name="Обычный 12" xfId="1458"/>
    <cellStyle name="Обычный 12 2" xfId="1459"/>
    <cellStyle name="Обычный 12 2 2" xfId="3436"/>
    <cellStyle name="Обычный 12_4П" xfId="3437"/>
    <cellStyle name="Обычный 13" xfId="1460"/>
    <cellStyle name="Обычный 13 2" xfId="1461"/>
    <cellStyle name="Обычный 13 2 2" xfId="3438"/>
    <cellStyle name="Обычный 13 2 3" xfId="3439"/>
    <cellStyle name="Обычный 14" xfId="1462"/>
    <cellStyle name="Обычный 14 2" xfId="1463"/>
    <cellStyle name="Обычный 14 2 2" xfId="3440"/>
    <cellStyle name="Обычный 14 3" xfId="3441"/>
    <cellStyle name="Обычный 15" xfId="1464"/>
    <cellStyle name="Обычный 15 2" xfId="1465"/>
    <cellStyle name="Обычный 15 2 2" xfId="3442"/>
    <cellStyle name="Обычный 15 3" xfId="3443"/>
    <cellStyle name="Обычный 16" xfId="1466"/>
    <cellStyle name="Обычный 16 2" xfId="1467"/>
    <cellStyle name="Обычный 16 2 2" xfId="3444"/>
    <cellStyle name="Обычный 16 2 3" xfId="3445"/>
    <cellStyle name="Обычный 16 3" xfId="3446"/>
    <cellStyle name="Обычный 16 4" xfId="3447"/>
    <cellStyle name="Обычный 17" xfId="1468"/>
    <cellStyle name="Обычный 17 2" xfId="1469"/>
    <cellStyle name="Обычный 17 2 2" xfId="3448"/>
    <cellStyle name="Обычный 17 2 3" xfId="3449"/>
    <cellStyle name="Обычный 17 3" xfId="3450"/>
    <cellStyle name="Обычный 18" xfId="1470"/>
    <cellStyle name="Обычный 18 2" xfId="1471"/>
    <cellStyle name="Обычный 18 2 2" xfId="3451"/>
    <cellStyle name="Обычный 18 2 2 2" xfId="3452"/>
    <cellStyle name="Обычный 18 2 2 3" xfId="3453"/>
    <cellStyle name="Обычный 18_4П" xfId="3454"/>
    <cellStyle name="Обычный 19" xfId="1472"/>
    <cellStyle name="Обычный 19 2" xfId="3455"/>
    <cellStyle name="Обычный 19 2 2" xfId="3456"/>
    <cellStyle name="Обычный 19 2 3" xfId="3457"/>
    <cellStyle name="Обычный 19_4П" xfId="3458"/>
    <cellStyle name="Обычный 2" xfId="7"/>
    <cellStyle name="Обычный 2 10" xfId="8"/>
    <cellStyle name="Обычный 2 10 2" xfId="3459"/>
    <cellStyle name="Обычный 2 10 3" xfId="1474"/>
    <cellStyle name="Обычный 2 11" xfId="1475"/>
    <cellStyle name="Обычный 2 11 2" xfId="3460"/>
    <cellStyle name="Обычный 2 12" xfId="1476"/>
    <cellStyle name="Обычный 2 12 2" xfId="3461"/>
    <cellStyle name="Обычный 2 13" xfId="3462"/>
    <cellStyle name="Обычный 2 14" xfId="1477"/>
    <cellStyle name="Обычный 2 15" xfId="1478"/>
    <cellStyle name="Обычный 2 16" xfId="3463"/>
    <cellStyle name="Обычный 2 17" xfId="3464"/>
    <cellStyle name="Обычный 2 18" xfId="1473"/>
    <cellStyle name="Обычный 2 2" xfId="1479"/>
    <cellStyle name="Обычный 2 2 10" xfId="3465"/>
    <cellStyle name="Обычный 2 2 11" xfId="3466"/>
    <cellStyle name="Обычный 2 2 2" xfId="1480"/>
    <cellStyle name="Обычный 2 2 2 2" xfId="1481"/>
    <cellStyle name="Обычный 2 2 2 2 2" xfId="3467"/>
    <cellStyle name="Обычный 2 2 2 3" xfId="3468"/>
    <cellStyle name="Обычный 2 2 2_1. ЖГРЭС_коррек ПР 2011-2015" xfId="1482"/>
    <cellStyle name="Обычный 2 2 3" xfId="1483"/>
    <cellStyle name="Обычный 2 2 3 2" xfId="3469"/>
    <cellStyle name="Обычный 2 2 4" xfId="1484"/>
    <cellStyle name="Обычный 2 2 4 2" xfId="1485"/>
    <cellStyle name="Обычный 2 2 5" xfId="1486"/>
    <cellStyle name="Обычный 2 2 5 2" xfId="1487"/>
    <cellStyle name="Обычный 2 2 5 3" xfId="1488"/>
    <cellStyle name="Обычный 2 2 6" xfId="1489"/>
    <cellStyle name="Обычный 2 2 7" xfId="1490"/>
    <cellStyle name="Обычный 2 2 8" xfId="1491"/>
    <cellStyle name="Обычный 2 2 9" xfId="3470"/>
    <cellStyle name="Обычный 2 2_1. ЖГРЭС_коррек ПР 2011-2015" xfId="1492"/>
    <cellStyle name="Обычный 2 3" xfId="1493"/>
    <cellStyle name="Обычный 2 3 2" xfId="1494"/>
    <cellStyle name="Обычный 2 3 2 2" xfId="1495"/>
    <cellStyle name="Обычный 2 3 2 3" xfId="1496"/>
    <cellStyle name="Обычный 2 3 2 3 2" xfId="3471"/>
    <cellStyle name="Обычный 2 3 2 3 3" xfId="3472"/>
    <cellStyle name="Обычный 2 3 2 4" xfId="3473"/>
    <cellStyle name="Обычный 2 3 2 5" xfId="3474"/>
    <cellStyle name="Обычный 2 3 2_4П" xfId="3475"/>
    <cellStyle name="Обычный 2 3 3" xfId="3476"/>
    <cellStyle name="Обычный 2 4" xfId="1497"/>
    <cellStyle name="Обычный 2 4 2" xfId="3477"/>
    <cellStyle name="Обычный 2 4 4" xfId="3478"/>
    <cellStyle name="Обычный 2 5" xfId="1498"/>
    <cellStyle name="Обычный 2 5 2" xfId="1499"/>
    <cellStyle name="Обычный 2 5_4П" xfId="3479"/>
    <cellStyle name="Обычный 2 6" xfId="1500"/>
    <cellStyle name="Обычный 2 6 2" xfId="1501"/>
    <cellStyle name="Обычный 2 6 3" xfId="3480"/>
    <cellStyle name="Обычный 2 6 4" xfId="3481"/>
    <cellStyle name="Обычный 2 6_4П" xfId="3482"/>
    <cellStyle name="Обычный 2 7" xfId="1502"/>
    <cellStyle name="Обычный 2 7 2" xfId="3483"/>
    <cellStyle name="Обычный 2 8" xfId="1503"/>
    <cellStyle name="Обычный 2 8 2" xfId="1504"/>
    <cellStyle name="Обычный 2 8 2 2" xfId="3484"/>
    <cellStyle name="Обычный 2 9" xfId="1505"/>
    <cellStyle name="Обычный 2 9 2" xfId="3485"/>
    <cellStyle name="Обычный 2 9 3" xfId="3486"/>
    <cellStyle name="Обычный 2 9_4П" xfId="3487"/>
    <cellStyle name="Обычный 2_1 квартал по новой форме" xfId="1506"/>
    <cellStyle name="Обычный 20" xfId="1507"/>
    <cellStyle name="Обычный 20 2" xfId="3488"/>
    <cellStyle name="Обычный 21" xfId="1508"/>
    <cellStyle name="Обычный 21 2" xfId="3489"/>
    <cellStyle name="Обычный 21 2 2" xfId="3490"/>
    <cellStyle name="Обычный 21 2 3" xfId="3491"/>
    <cellStyle name="Обычный 21_4П" xfId="3492"/>
    <cellStyle name="Обычный 22" xfId="1509"/>
    <cellStyle name="Обычный 22 2" xfId="3493"/>
    <cellStyle name="Обычный 22 2 2" xfId="3494"/>
    <cellStyle name="Обычный 22 2 3" xfId="3495"/>
    <cellStyle name="Обычный 22_4П" xfId="3496"/>
    <cellStyle name="Обычный 23" xfId="1510"/>
    <cellStyle name="Обычный 23 2" xfId="1511"/>
    <cellStyle name="Обычный 24" xfId="1512"/>
    <cellStyle name="Обычный 25" xfId="1513"/>
    <cellStyle name="Обычный 26" xfId="1514"/>
    <cellStyle name="Обычный 27" xfId="1515"/>
    <cellStyle name="Обычный 28" xfId="1516"/>
    <cellStyle name="Обычный 29" xfId="1517"/>
    <cellStyle name="Обычный 3" xfId="2"/>
    <cellStyle name="Обычный 3 10" xfId="3497"/>
    <cellStyle name="Обычный 3 10 2" xfId="3498"/>
    <cellStyle name="Обычный 3 10 3" xfId="3499"/>
    <cellStyle name="Обычный 3 11" xfId="3500"/>
    <cellStyle name="Обычный 3 12" xfId="3501"/>
    <cellStyle name="Обычный 3 13" xfId="15"/>
    <cellStyle name="Обычный 3 2" xfId="1"/>
    <cellStyle name="Обычный 3 2 2" xfId="1518"/>
    <cellStyle name="Обычный 3 2 2 2" xfId="18"/>
    <cellStyle name="Обычный 3 2 2 2 2" xfId="5"/>
    <cellStyle name="Обычный 3 2 2 2 2 2" xfId="3927"/>
    <cellStyle name="Обычный 3 2 2 3" xfId="3502"/>
    <cellStyle name="Обычный 3 2 2 4" xfId="3503"/>
    <cellStyle name="Обычный 3 2 2 5" xfId="13"/>
    <cellStyle name="Обычный 3 2 2_4П" xfId="3504"/>
    <cellStyle name="Обычный 3 2 3" xfId="1519"/>
    <cellStyle name="Обычный 3 2 3 2" xfId="3505"/>
    <cellStyle name="Обычный 3 2 4" xfId="1520"/>
    <cellStyle name="Обычный 3 2 4 2" xfId="3506"/>
    <cellStyle name="Обычный 3 2 4 3" xfId="3507"/>
    <cellStyle name="Обычный 3 2 5" xfId="3508"/>
    <cellStyle name="Обычный 3 2 6" xfId="3509"/>
    <cellStyle name="Обычный 3 2 7" xfId="1925"/>
    <cellStyle name="Обычный 3 2 8" xfId="3510"/>
    <cellStyle name="Обычный 3 3" xfId="1521"/>
    <cellStyle name="Обычный 3 3 2" xfId="1522"/>
    <cellStyle name="Обычный 3 3 3" xfId="1926"/>
    <cellStyle name="Обычный 3 3 3 2" xfId="3511"/>
    <cellStyle name="Обычный 3 3 3 3" xfId="3512"/>
    <cellStyle name="Обычный 3 3_4П" xfId="3513"/>
    <cellStyle name="Обычный 3 4" xfId="1523"/>
    <cellStyle name="Обычный 3 4 2" xfId="1524"/>
    <cellStyle name="Обычный 3 4 2 2" xfId="1525"/>
    <cellStyle name="Обычный 3 4 3" xfId="1526"/>
    <cellStyle name="Обычный 3 4 3 2" xfId="1527"/>
    <cellStyle name="Обычный 3 4 3 2 2" xfId="3514"/>
    <cellStyle name="Обычный 3 4 3 2 3" xfId="3515"/>
    <cellStyle name="Обычный 3 4 4" xfId="3516"/>
    <cellStyle name="Обычный 3 5" xfId="1528"/>
    <cellStyle name="Обычный 3 5 2" xfId="1529"/>
    <cellStyle name="Обычный 3 5 3" xfId="3517"/>
    <cellStyle name="Обычный 3 6" xfId="1530"/>
    <cellStyle name="Обычный 3 6 2" xfId="3518"/>
    <cellStyle name="Обычный 3 6 2 2" xfId="3519"/>
    <cellStyle name="Обычный 3 6 2 3" xfId="3520"/>
    <cellStyle name="Обычный 3 6 3" xfId="3521"/>
    <cellStyle name="Обычный 3 6 3 2" xfId="3522"/>
    <cellStyle name="Обычный 3 6 3 3" xfId="3523"/>
    <cellStyle name="Обычный 3 6 4" xfId="3524"/>
    <cellStyle name="Обычный 3 6 5" xfId="3525"/>
    <cellStyle name="Обычный 3 6_4П" xfId="3526"/>
    <cellStyle name="Обычный 3 7" xfId="3527"/>
    <cellStyle name="Обычный 3 8" xfId="3528"/>
    <cellStyle name="Обычный 3 9" xfId="3529"/>
    <cellStyle name="Обычный 3_3БК_140711" xfId="1531"/>
    <cellStyle name="Обычный 30" xfId="1532"/>
    <cellStyle name="Обычный 31" xfId="1533"/>
    <cellStyle name="Обычный 32" xfId="1534"/>
    <cellStyle name="Обычный 33" xfId="1535"/>
    <cellStyle name="Обычный 34" xfId="1536"/>
    <cellStyle name="Обычный 35" xfId="1537"/>
    <cellStyle name="Обычный 36" xfId="1538"/>
    <cellStyle name="Обычный 37" xfId="1539"/>
    <cellStyle name="Обычный 38" xfId="1540"/>
    <cellStyle name="Обычный 39" xfId="1541"/>
    <cellStyle name="Обычный 4" xfId="6"/>
    <cellStyle name="Обычный 4 10" xfId="3530"/>
    <cellStyle name="Обычный 4 10 2" xfId="3531"/>
    <cellStyle name="Обычный 4 10 3" xfId="3532"/>
    <cellStyle name="Обычный 4 11" xfId="3533"/>
    <cellStyle name="Обычный 4 11 2" xfId="3534"/>
    <cellStyle name="Обычный 4 11 3" xfId="3535"/>
    <cellStyle name="Обычный 4 12" xfId="3536"/>
    <cellStyle name="Обычный 4 12 2" xfId="3537"/>
    <cellStyle name="Обычный 4 12 3" xfId="3538"/>
    <cellStyle name="Обычный 4 13" xfId="3539"/>
    <cellStyle name="Обычный 4 13 2" xfId="3540"/>
    <cellStyle name="Обычный 4 13 3" xfId="3541"/>
    <cellStyle name="Обычный 4 14" xfId="3542"/>
    <cellStyle name="Обычный 4 14 2" xfId="3543"/>
    <cellStyle name="Обычный 4 14 3" xfId="3544"/>
    <cellStyle name="Обычный 4 15" xfId="3545"/>
    <cellStyle name="Обычный 4 16" xfId="3546"/>
    <cellStyle name="Обычный 4 2" xfId="9"/>
    <cellStyle name="Обычный 4 2 2" xfId="3547"/>
    <cellStyle name="Обычный 4 2 2 2" xfId="3548"/>
    <cellStyle name="Обычный 4 2 2 2 2" xfId="3549"/>
    <cellStyle name="Обычный 4 2 2 2 3" xfId="3550"/>
    <cellStyle name="Обычный 4 2 2 3" xfId="3551"/>
    <cellStyle name="Обычный 4 2 2 4" xfId="3552"/>
    <cellStyle name="Обычный 4 2 2_4П" xfId="3553"/>
    <cellStyle name="Обычный 4 2 3" xfId="3554"/>
    <cellStyle name="Обычный 4 2 3 2" xfId="3555"/>
    <cellStyle name="Обычный 4 2 3 3" xfId="3556"/>
    <cellStyle name="Обычный 4 2 4" xfId="1543"/>
    <cellStyle name="Обычный 4 2 5" xfId="3932"/>
    <cellStyle name="Обычный 4 2 6" xfId="3930"/>
    <cellStyle name="Обычный 4 2 7" xfId="3931"/>
    <cellStyle name="Обычный 4 2 8" xfId="3935"/>
    <cellStyle name="Обычный 4 2 9" xfId="3933"/>
    <cellStyle name="Обычный 4 2_4П" xfId="3557"/>
    <cellStyle name="Обычный 4 3" xfId="1544"/>
    <cellStyle name="Обычный 4 3 2" xfId="1545"/>
    <cellStyle name="Обычный 4 3 3" xfId="3558"/>
    <cellStyle name="Обычный 4 3 4" xfId="3559"/>
    <cellStyle name="Обычный 4 3 5" xfId="3560"/>
    <cellStyle name="Обычный 4 3 6" xfId="3561"/>
    <cellStyle name="Обычный 4 3_4П" xfId="3562"/>
    <cellStyle name="Обычный 4 4" xfId="1546"/>
    <cellStyle name="Обычный 4 4 2" xfId="3563"/>
    <cellStyle name="Обычный 4 4 2 2" xfId="3564"/>
    <cellStyle name="Обычный 4 4 2 3" xfId="3565"/>
    <cellStyle name="Обычный 4 4 3" xfId="3566"/>
    <cellStyle name="Обычный 4 4 4" xfId="3567"/>
    <cellStyle name="Обычный 4 4_4П" xfId="3568"/>
    <cellStyle name="Обычный 4 5" xfId="1547"/>
    <cellStyle name="Обычный 4 5 2" xfId="1548"/>
    <cellStyle name="Обычный 4 5 2 2" xfId="3569"/>
    <cellStyle name="Обычный 4 5 2 3" xfId="3570"/>
    <cellStyle name="Обычный 4 5 3" xfId="3571"/>
    <cellStyle name="Обычный 4 5 4" xfId="3572"/>
    <cellStyle name="Обычный 4 5 5" xfId="3573"/>
    <cellStyle name="Обычный 4 6" xfId="1549"/>
    <cellStyle name="Обычный 4 6 2" xfId="3574"/>
    <cellStyle name="Обычный 4 6 3" xfId="3575"/>
    <cellStyle name="Обычный 4 7" xfId="3576"/>
    <cellStyle name="Обычный 4 7 2" xfId="3577"/>
    <cellStyle name="Обычный 4 7 3" xfId="3578"/>
    <cellStyle name="Обычный 4 8" xfId="3579"/>
    <cellStyle name="Обычный 4 8 2" xfId="3580"/>
    <cellStyle name="Обычный 4 8 3" xfId="3581"/>
    <cellStyle name="Обычный 4 9" xfId="3582"/>
    <cellStyle name="Обычный 4 9 2" xfId="3583"/>
    <cellStyle name="Обычный 4 9 3" xfId="3584"/>
    <cellStyle name="Обычный 4_3БК_140711" xfId="1550"/>
    <cellStyle name="Обычный 40" xfId="1551"/>
    <cellStyle name="Обычный 41" xfId="1552"/>
    <cellStyle name="Обычный 42" xfId="1553"/>
    <cellStyle name="Обычный 43" xfId="1554"/>
    <cellStyle name="Обычный 44" xfId="1555"/>
    <cellStyle name="Обычный 45" xfId="1556"/>
    <cellStyle name="Обычный 45 2" xfId="3585"/>
    <cellStyle name="Обычный 45 3" xfId="3586"/>
    <cellStyle name="Обычный 46" xfId="3587"/>
    <cellStyle name="Обычный 46 2" xfId="3588"/>
    <cellStyle name="Обычный 46 3" xfId="3589"/>
    <cellStyle name="Обычный 47" xfId="3590"/>
    <cellStyle name="Обычный 47 2" xfId="3591"/>
    <cellStyle name="Обычный 47 3" xfId="3592"/>
    <cellStyle name="Обычный 48" xfId="3593"/>
    <cellStyle name="Обычный 48 2" xfId="3594"/>
    <cellStyle name="Обычный 48 3" xfId="3595"/>
    <cellStyle name="Обычный 49" xfId="3596"/>
    <cellStyle name="Обычный 49 2" xfId="3597"/>
    <cellStyle name="Обычный 49 3" xfId="3598"/>
    <cellStyle name="Обычный 5" xfId="1557"/>
    <cellStyle name="Обычный 5 2" xfId="1558"/>
    <cellStyle name="Обычный 5 2 2" xfId="3599"/>
    <cellStyle name="Обычный 5 3" xfId="1559"/>
    <cellStyle name="Обычный 5 4" xfId="1560"/>
    <cellStyle name="Обычный 5 5" xfId="3600"/>
    <cellStyle name="Обычный 5 6" xfId="3601"/>
    <cellStyle name="Обычный 5 7" xfId="3602"/>
    <cellStyle name="Обычный 5_4П" xfId="3603"/>
    <cellStyle name="Обычный 50" xfId="3604"/>
    <cellStyle name="Обычный 51" xfId="3605"/>
    <cellStyle name="Обычный 52" xfId="3606"/>
    <cellStyle name="Обычный 53" xfId="3607"/>
    <cellStyle name="Обычный 54" xfId="3608"/>
    <cellStyle name="Обычный 55" xfId="3609"/>
    <cellStyle name="Обычный 6" xfId="1561"/>
    <cellStyle name="Обычный 6 2" xfId="1562"/>
    <cellStyle name="Обычный 6 2 2" xfId="3610"/>
    <cellStyle name="Обычный 6 3" xfId="3611"/>
    <cellStyle name="Обычный 6_4П" xfId="3612"/>
    <cellStyle name="Обычный 7" xfId="1563"/>
    <cellStyle name="Обычный 7 2" xfId="1564"/>
    <cellStyle name="Обычный 7 2 2" xfId="1565"/>
    <cellStyle name="Обычный 7 2 2 2" xfId="3613"/>
    <cellStyle name="Обычный 7 2 2 2 2" xfId="3614"/>
    <cellStyle name="Обычный 7 2 2 2 3" xfId="3615"/>
    <cellStyle name="Обычный 7 3" xfId="1566"/>
    <cellStyle name="Обычный 7 3 2" xfId="3616"/>
    <cellStyle name="Обычный 7 4" xfId="1567"/>
    <cellStyle name="Обычный 7 5" xfId="3617"/>
    <cellStyle name="Обычный 7_1 вариант (ФОТ-454319)1" xfId="1568"/>
    <cellStyle name="Обычный 8" xfId="1569"/>
    <cellStyle name="Обычный 8 2" xfId="1570"/>
    <cellStyle name="Обычный 8 2 2" xfId="1571"/>
    <cellStyle name="Обычный 8 2 3" xfId="3618"/>
    <cellStyle name="Обычный 8 2 4" xfId="3619"/>
    <cellStyle name="Обычный 8 3" xfId="1572"/>
    <cellStyle name="Обычный 8 3 2" xfId="3620"/>
    <cellStyle name="Обычный 8_4П" xfId="3621"/>
    <cellStyle name="Обычный 9" xfId="1573"/>
    <cellStyle name="Обычный 9 2" xfId="1574"/>
    <cellStyle name="Обычный 9 2 2" xfId="1575"/>
    <cellStyle name="Обычный 9 2 3" xfId="3622"/>
    <cellStyle name="Обычный 9 3" xfId="1576"/>
    <cellStyle name="Обычный 9 4" xfId="1577"/>
    <cellStyle name="Обычный 9 5" xfId="3623"/>
    <cellStyle name="Обычный 9_4П" xfId="3624"/>
    <cellStyle name="п" xfId="1578"/>
    <cellStyle name="п 2" xfId="1579"/>
    <cellStyle name="п 2 2" xfId="3625"/>
    <cellStyle name="п 3" xfId="1580"/>
    <cellStyle name="п 3 2" xfId="3626"/>
    <cellStyle name="п 4" xfId="1581"/>
    <cellStyle name="п 4 2" xfId="3627"/>
    <cellStyle name="п 5" xfId="1582"/>
    <cellStyle name="п 5 2" xfId="3628"/>
    <cellStyle name="п 6" xfId="1583"/>
    <cellStyle name="п 6 2" xfId="3629"/>
    <cellStyle name="п 7" xfId="1584"/>
    <cellStyle name="п 7 2" xfId="3630"/>
    <cellStyle name="п 8" xfId="1585"/>
    <cellStyle name="п 8 2" xfId="3631"/>
    <cellStyle name="п 9" xfId="3632"/>
    <cellStyle name="Плохой 2" xfId="1586"/>
    <cellStyle name="Плохой 2 2" xfId="3633"/>
    <cellStyle name="Плохой 3" xfId="1587"/>
    <cellStyle name="Плохой 3 2" xfId="3634"/>
    <cellStyle name="Подгруппа" xfId="3635"/>
    <cellStyle name="Пояснение 2" xfId="1588"/>
    <cellStyle name="Пояснение 2 2" xfId="3636"/>
    <cellStyle name="Пояснение 3" xfId="1589"/>
    <cellStyle name="Пояснение 3 2" xfId="3637"/>
    <cellStyle name="Примечание 2" xfId="1590"/>
    <cellStyle name="Примечание 2 2" xfId="3638"/>
    <cellStyle name="Примечание 3" xfId="1591"/>
    <cellStyle name="Примечание 3 2" xfId="3639"/>
    <cellStyle name="Продукт" xfId="3640"/>
    <cellStyle name="Процентный" xfId="3938" builtinId="5"/>
    <cellStyle name="Процентный 10" xfId="1592"/>
    <cellStyle name="Процентный 10 2" xfId="1593"/>
    <cellStyle name="Процентный 10 3" xfId="1594"/>
    <cellStyle name="Процентный 11" xfId="3641"/>
    <cellStyle name="Процентный 11 2" xfId="3642"/>
    <cellStyle name="Процентный 11 2 2" xfId="3643"/>
    <cellStyle name="Процентный 11 2 3" xfId="3644"/>
    <cellStyle name="Процентный 11 3" xfId="3645"/>
    <cellStyle name="Процентный 11 4" xfId="3646"/>
    <cellStyle name="Процентный 12" xfId="3647"/>
    <cellStyle name="Процентный 13" xfId="3648"/>
    <cellStyle name="Процентный 13 2" xfId="3649"/>
    <cellStyle name="Процентный 13 2 2" xfId="3650"/>
    <cellStyle name="Процентный 13 2 3" xfId="3651"/>
    <cellStyle name="Процентный 13 3" xfId="3652"/>
    <cellStyle name="Процентный 13 4" xfId="3653"/>
    <cellStyle name="Процентный 14" xfId="3654"/>
    <cellStyle name="Процентный 14 2" xfId="3655"/>
    <cellStyle name="Процентный 14 3" xfId="3656"/>
    <cellStyle name="Процентный 15" xfId="3657"/>
    <cellStyle name="Процентный 15 2" xfId="3658"/>
    <cellStyle name="Процентный 15 3" xfId="3659"/>
    <cellStyle name="Процентный 16" xfId="3660"/>
    <cellStyle name="Процентный 16 2" xfId="3661"/>
    <cellStyle name="Процентный 16 3" xfId="3662"/>
    <cellStyle name="Процентный 17" xfId="3663"/>
    <cellStyle name="Процентный 17 2" xfId="3664"/>
    <cellStyle name="Процентный 17 3" xfId="3665"/>
    <cellStyle name="Процентный 18" xfId="3666"/>
    <cellStyle name="Процентный 18 2" xfId="3667"/>
    <cellStyle name="Процентный 18 3" xfId="3668"/>
    <cellStyle name="Процентный 19" xfId="3669"/>
    <cellStyle name="Процентный 19 2" xfId="3670"/>
    <cellStyle name="Процентный 19 3" xfId="3671"/>
    <cellStyle name="Процентный 2" xfId="1595"/>
    <cellStyle name="Процентный 2 2" xfId="1596"/>
    <cellStyle name="Процентный 2 2 2" xfId="1597"/>
    <cellStyle name="Процентный 2 2 2 2" xfId="1598"/>
    <cellStyle name="Процентный 2 2 2 2 2" xfId="1599"/>
    <cellStyle name="Процентный 2 2 2 3" xfId="1600"/>
    <cellStyle name="Процентный 2 2 3" xfId="1601"/>
    <cellStyle name="Процентный 2 2 4" xfId="3672"/>
    <cellStyle name="Процентный 2 3" xfId="1602"/>
    <cellStyle name="Процентный 2 3 2" xfId="1603"/>
    <cellStyle name="Процентный 2 3 2 2" xfId="1604"/>
    <cellStyle name="Процентный 2 3 2 2 2" xfId="1605"/>
    <cellStyle name="Процентный 2 3 2 3" xfId="1606"/>
    <cellStyle name="Процентный 2 3 2 4" xfId="1607"/>
    <cellStyle name="Процентный 2 3 3" xfId="1608"/>
    <cellStyle name="Процентный 2 3 4" xfId="1609"/>
    <cellStyle name="Процентный 2 4" xfId="1610"/>
    <cellStyle name="Процентный 2 4 2" xfId="3673"/>
    <cellStyle name="Процентный 2 5" xfId="1611"/>
    <cellStyle name="Процентный 2 6" xfId="3674"/>
    <cellStyle name="Процентный 2 7" xfId="3675"/>
    <cellStyle name="Процентный 20" xfId="3676"/>
    <cellStyle name="Процентный 21" xfId="3677"/>
    <cellStyle name="Процентный 3" xfId="1612"/>
    <cellStyle name="Процентный 3 10" xfId="3678"/>
    <cellStyle name="Процентный 3 10 2" xfId="3679"/>
    <cellStyle name="Процентный 3 10 3" xfId="3680"/>
    <cellStyle name="Процентный 3 11" xfId="3681"/>
    <cellStyle name="Процентный 3 11 2" xfId="3682"/>
    <cellStyle name="Процентный 3 11 3" xfId="3683"/>
    <cellStyle name="Процентный 3 12" xfId="3684"/>
    <cellStyle name="Процентный 3 12 2" xfId="3685"/>
    <cellStyle name="Процентный 3 12 3" xfId="3686"/>
    <cellStyle name="Процентный 3 13" xfId="3687"/>
    <cellStyle name="Процентный 3 13 2" xfId="3688"/>
    <cellStyle name="Процентный 3 13 3" xfId="3689"/>
    <cellStyle name="Процентный 3 14" xfId="3690"/>
    <cellStyle name="Процентный 3 14 2" xfId="3691"/>
    <cellStyle name="Процентный 3 14 3" xfId="3692"/>
    <cellStyle name="Процентный 3 15" xfId="3693"/>
    <cellStyle name="Процентный 3 15 2" xfId="3694"/>
    <cellStyle name="Процентный 3 15 3" xfId="3695"/>
    <cellStyle name="Процентный 3 16" xfId="3696"/>
    <cellStyle name="Процентный 3 16 2" xfId="3697"/>
    <cellStyle name="Процентный 3 16 3" xfId="3698"/>
    <cellStyle name="Процентный 3 17" xfId="3699"/>
    <cellStyle name="Процентный 3 17 2" xfId="3700"/>
    <cellStyle name="Процентный 3 17 3" xfId="3701"/>
    <cellStyle name="Процентный 3 18" xfId="3925"/>
    <cellStyle name="Процентный 3 2" xfId="1613"/>
    <cellStyle name="Процентный 3 2 2" xfId="1614"/>
    <cellStyle name="Процентный 3 2 2 2" xfId="1615"/>
    <cellStyle name="Процентный 3 2 3" xfId="1616"/>
    <cellStyle name="Процентный 3 2 4" xfId="3702"/>
    <cellStyle name="Процентный 3 3" xfId="1617"/>
    <cellStyle name="Процентный 3 3 2" xfId="3703"/>
    <cellStyle name="Процентный 3 3 3" xfId="3704"/>
    <cellStyle name="Процентный 3 4" xfId="1618"/>
    <cellStyle name="Процентный 3 4 2" xfId="1619"/>
    <cellStyle name="Процентный 3 4 2 2" xfId="1620"/>
    <cellStyle name="Процентный 3 4 3" xfId="1621"/>
    <cellStyle name="Процентный 3 4 4" xfId="1622"/>
    <cellStyle name="Процентный 3 4 5" xfId="3705"/>
    <cellStyle name="Процентный 3 4 6" xfId="3706"/>
    <cellStyle name="Процентный 3 5" xfId="1623"/>
    <cellStyle name="Процентный 3 5 2" xfId="1624"/>
    <cellStyle name="Процентный 3 5 3" xfId="1625"/>
    <cellStyle name="Процентный 3 6" xfId="1626"/>
    <cellStyle name="Процентный 3 6 2" xfId="1627"/>
    <cellStyle name="Процентный 3 6 3" xfId="1628"/>
    <cellStyle name="Процентный 3 6 4" xfId="3707"/>
    <cellStyle name="Процентный 3 6 5" xfId="3708"/>
    <cellStyle name="Процентный 3 7" xfId="1629"/>
    <cellStyle name="Процентный 3 7 2" xfId="1630"/>
    <cellStyle name="Процентный 3 7 3" xfId="3709"/>
    <cellStyle name="Процентный 3 7 4" xfId="3710"/>
    <cellStyle name="Процентный 3 7 5" xfId="3711"/>
    <cellStyle name="Процентный 3 8" xfId="1631"/>
    <cellStyle name="Процентный 3 8 2" xfId="3712"/>
    <cellStyle name="Процентный 3 8 3" xfId="3713"/>
    <cellStyle name="Процентный 3 8 4" xfId="3714"/>
    <cellStyle name="Процентный 3 9" xfId="3715"/>
    <cellStyle name="Процентный 3 9 2" xfId="3716"/>
    <cellStyle name="Процентный 3 9 3" xfId="3717"/>
    <cellStyle name="Процентный 4" xfId="1632"/>
    <cellStyle name="Процентный 4 2" xfId="1633"/>
    <cellStyle name="Процентный 4 3" xfId="1634"/>
    <cellStyle name="Процентный 4 3 2" xfId="1635"/>
    <cellStyle name="Процентный 4 3 2 2" xfId="1636"/>
    <cellStyle name="Процентный 4 3 2 3" xfId="3718"/>
    <cellStyle name="Процентный 4 3 2 4" xfId="3719"/>
    <cellStyle name="Процентный 4 3 3" xfId="1637"/>
    <cellStyle name="Процентный 4 3 4" xfId="1638"/>
    <cellStyle name="Процентный 4 4" xfId="1639"/>
    <cellStyle name="Процентный 5" xfId="1640"/>
    <cellStyle name="Процентный 5 2" xfId="1641"/>
    <cellStyle name="Процентный 5 2 2" xfId="1642"/>
    <cellStyle name="Процентный 5 2 2 2" xfId="1643"/>
    <cellStyle name="Процентный 5 2 3" xfId="1644"/>
    <cellStyle name="Процентный 5 2 4" xfId="1645"/>
    <cellStyle name="Процентный 5 3" xfId="1646"/>
    <cellStyle name="Процентный 5 4" xfId="1647"/>
    <cellStyle name="Процентный 6" xfId="1648"/>
    <cellStyle name="Процентный 6 2" xfId="1649"/>
    <cellStyle name="Процентный 6 2 2" xfId="1650"/>
    <cellStyle name="Процентный 6 2 2 2" xfId="1651"/>
    <cellStyle name="Процентный 6 2 3" xfId="1652"/>
    <cellStyle name="Процентный 6 2 4" xfId="1653"/>
    <cellStyle name="Процентный 6 3" xfId="1654"/>
    <cellStyle name="Процентный 6 4" xfId="1655"/>
    <cellStyle name="Процентный 6 5" xfId="3720"/>
    <cellStyle name="Процентный 6 6" xfId="3721"/>
    <cellStyle name="Процентный 7" xfId="1656"/>
    <cellStyle name="Процентный 7 2" xfId="1657"/>
    <cellStyle name="Процентный 7 2 2" xfId="1658"/>
    <cellStyle name="Процентный 7 2 3" xfId="1659"/>
    <cellStyle name="Процентный 7 2 4" xfId="3722"/>
    <cellStyle name="Процентный 7 2 5" xfId="3723"/>
    <cellStyle name="Процентный 7 3" xfId="1660"/>
    <cellStyle name="Процентный 7 3 2" xfId="3724"/>
    <cellStyle name="Процентный 7 4" xfId="1661"/>
    <cellStyle name="Процентный 7 4 2" xfId="1662"/>
    <cellStyle name="Процентный 7 4 3" xfId="3725"/>
    <cellStyle name="Процентный 7 4 4" xfId="3726"/>
    <cellStyle name="Процентный 7 5" xfId="1663"/>
    <cellStyle name="Процентный 7 6" xfId="1664"/>
    <cellStyle name="Процентный 8" xfId="1665"/>
    <cellStyle name="Процентный 8 2" xfId="3727"/>
    <cellStyle name="Процентный 9" xfId="1666"/>
    <cellStyle name="Разница" xfId="3728"/>
    <cellStyle name="руб. (0)" xfId="3729"/>
    <cellStyle name="Связанная ячейка 2" xfId="1667"/>
    <cellStyle name="Связанная ячейка 2 2" xfId="3730"/>
    <cellStyle name="Связанная ячейка 3" xfId="1668"/>
    <cellStyle name="Связанная ячейка 3 2" xfId="3731"/>
    <cellStyle name="Стиль 1" xfId="1669"/>
    <cellStyle name="Стиль 1 2" xfId="1670"/>
    <cellStyle name="Стиль 1 2 2" xfId="1671"/>
    <cellStyle name="Стиль 1 2 2 2" xfId="1672"/>
    <cellStyle name="Стиль 1 2 2_4П" xfId="3732"/>
    <cellStyle name="Стиль 1 2 3" xfId="1673"/>
    <cellStyle name="Стиль 1 2 3 2" xfId="3733"/>
    <cellStyle name="Стиль 1 2 3_4П" xfId="3734"/>
    <cellStyle name="Стиль 1 2 4" xfId="3735"/>
    <cellStyle name="Стиль 1 3" xfId="1674"/>
    <cellStyle name="Стиль 1 3 2" xfId="1675"/>
    <cellStyle name="Стиль 1 3 2 2" xfId="3736"/>
    <cellStyle name="Стиль 1 3 2 3" xfId="3737"/>
    <cellStyle name="Стиль 1 3 2_4П" xfId="3738"/>
    <cellStyle name="Стиль 1 3 3" xfId="3739"/>
    <cellStyle name="Стиль 1 3_4П" xfId="3740"/>
    <cellStyle name="Стиль 1 4" xfId="1676"/>
    <cellStyle name="Стиль 1 4 2" xfId="1677"/>
    <cellStyle name="Стиль 1 4_4П" xfId="3741"/>
    <cellStyle name="Стиль 1 5" xfId="1678"/>
    <cellStyle name="Стиль 1 5 2" xfId="3742"/>
    <cellStyle name="Стиль 1 6" xfId="1679"/>
    <cellStyle name="Стиль 1 6 2" xfId="3743"/>
    <cellStyle name="Стиль 1 7" xfId="3744"/>
    <cellStyle name="Стиль 1_(1) Проект скорр инвест бюджета на 2011 год_18 04 2011 (2)" xfId="1680"/>
    <cellStyle name="Стиль 10" xfId="1681"/>
    <cellStyle name="Стиль 2" xfId="1682"/>
    <cellStyle name="Стиль 2 2" xfId="1683"/>
    <cellStyle name="Стиль 2 2 2" xfId="3745"/>
    <cellStyle name="Стиль 3" xfId="1684"/>
    <cellStyle name="Стиль 3 2" xfId="1685"/>
    <cellStyle name="Стиль 3 2 2" xfId="3746"/>
    <cellStyle name="Стиль 4" xfId="1686"/>
    <cellStyle name="Стиль 4 2" xfId="1687"/>
    <cellStyle name="Стиль 4 2 2" xfId="3747"/>
    <cellStyle name="Стиль 5" xfId="1688"/>
    <cellStyle name="Стиль 5 2" xfId="1689"/>
    <cellStyle name="Стиль 5 2 2" xfId="3748"/>
    <cellStyle name="Стиль 6" xfId="1690"/>
    <cellStyle name="Стиль 6 2" xfId="1691"/>
    <cellStyle name="Стиль 6 2 2" xfId="3749"/>
    <cellStyle name="Стиль 6 2 3" xfId="3750"/>
    <cellStyle name="Стиль 6 2_4П" xfId="3751"/>
    <cellStyle name="Стиль 6 3" xfId="1692"/>
    <cellStyle name="Стиль 6 4" xfId="3752"/>
    <cellStyle name="Стиль 6_4П" xfId="3753"/>
    <cellStyle name="Стиль 7" xfId="1693"/>
    <cellStyle name="Стиль 7 2" xfId="3754"/>
    <cellStyle name="Стиль 8" xfId="1694"/>
    <cellStyle name="Стиль 9" xfId="1695"/>
    <cellStyle name="Стиль_названий" xfId="1696"/>
    <cellStyle name="Строка нечётная" xfId="1697"/>
    <cellStyle name="Строка нечётная 2" xfId="1698"/>
    <cellStyle name="Строка чётная" xfId="1699"/>
    <cellStyle name="Строка чётная 2" xfId="1700"/>
    <cellStyle name="Субсчет" xfId="3755"/>
    <cellStyle name="Счет" xfId="3756"/>
    <cellStyle name="Текст предупреждения 2" xfId="1701"/>
    <cellStyle name="Текст предупреждения 2 2" xfId="3757"/>
    <cellStyle name="Текст предупреждения 3" xfId="1702"/>
    <cellStyle name="Текст предупреждения 3 2" xfId="3758"/>
    <cellStyle name="Текстовый" xfId="3759"/>
    <cellStyle name="тонн (0)" xfId="3760"/>
    <cellStyle name="Тыс $ (0)" xfId="3761"/>
    <cellStyle name="Тыс (0)" xfId="3762"/>
    <cellStyle name="тыс. тонн (0)" xfId="3763"/>
    <cellStyle name="Тысячи [0]" xfId="1703"/>
    <cellStyle name="Тысячи [0] 2" xfId="1704"/>
    <cellStyle name="Тысячи [0] 2 2" xfId="1705"/>
    <cellStyle name="Тысячи [0] 2 2 2" xfId="3764"/>
    <cellStyle name="Тысячи [0] 3" xfId="3765"/>
    <cellStyle name="Тысячи [0] 4" xfId="3766"/>
    <cellStyle name="Тысячи [0] 4 2" xfId="3767"/>
    <cellStyle name="Тысячи [а]" xfId="1706"/>
    <cellStyle name="Тысячи_010SN05" xfId="1707"/>
    <cellStyle name="ҮЂғҺ‹Һ‚ҺЉ1" xfId="1708"/>
    <cellStyle name="ҮЂғҺ‹Һ‚ҺЉ1 2" xfId="3768"/>
    <cellStyle name="ҮЂғҺ‹Һ‚ҺЉ2" xfId="1709"/>
    <cellStyle name="ҮЂғҺ‹Һ‚ҺЉ2 2" xfId="3769"/>
    <cellStyle name="Финансовый [0] 2" xfId="1710"/>
    <cellStyle name="Финансовый [0] 2 2" xfId="3770"/>
    <cellStyle name="Финансовый [0] 3" xfId="1711"/>
    <cellStyle name="Финансовый 10" xfId="14"/>
    <cellStyle name="Финансовый 10 2" xfId="1712"/>
    <cellStyle name="Финансовый 10 3" xfId="3771"/>
    <cellStyle name="Финансовый 11" xfId="1713"/>
    <cellStyle name="Финансовый 11 2" xfId="1714"/>
    <cellStyle name="Финансовый 11 3" xfId="1715"/>
    <cellStyle name="Финансовый 11 3 2" xfId="1716"/>
    <cellStyle name="Финансовый 11 3 2 2" xfId="1717"/>
    <cellStyle name="Финансовый 11 4" xfId="1718"/>
    <cellStyle name="Финансовый 11 5" xfId="1719"/>
    <cellStyle name="Финансовый 11 6" xfId="3772"/>
    <cellStyle name="Финансовый 11 7" xfId="3773"/>
    <cellStyle name="Финансовый 12" xfId="1720"/>
    <cellStyle name="Финансовый 12 2" xfId="1721"/>
    <cellStyle name="Финансовый 12 2 2" xfId="1722"/>
    <cellStyle name="Финансовый 12 2 3" xfId="1723"/>
    <cellStyle name="Финансовый 12 2 4" xfId="3774"/>
    <cellStyle name="Финансовый 12 2 5" xfId="3775"/>
    <cellStyle name="Финансовый 12 3" xfId="1724"/>
    <cellStyle name="Финансовый 12 3 2" xfId="1725"/>
    <cellStyle name="Финансовый 12 4" xfId="3776"/>
    <cellStyle name="Финансовый 13" xfId="17"/>
    <cellStyle name="Финансовый 13 2" xfId="1726"/>
    <cellStyle name="Финансовый 13 2 2" xfId="16"/>
    <cellStyle name="Финансовый 13 2 3" xfId="1727"/>
    <cellStyle name="Финансовый 13 2 4" xfId="1927"/>
    <cellStyle name="Финансовый 13 2 5" xfId="3777"/>
    <cellStyle name="Финансовый 13 3" xfId="1728"/>
    <cellStyle name="Финансовый 13 3 2" xfId="1729"/>
    <cellStyle name="Финансовый 13 3 3" xfId="1730"/>
    <cellStyle name="Финансовый 13 3 4" xfId="3778"/>
    <cellStyle name="Финансовый 13 3 5" xfId="3779"/>
    <cellStyle name="Финансовый 13 3 6" xfId="3780"/>
    <cellStyle name="Финансовый 13 4" xfId="1731"/>
    <cellStyle name="Финансовый 13 5" xfId="1732"/>
    <cellStyle name="Финансовый 13 5 2" xfId="1733"/>
    <cellStyle name="Финансовый 13 6" xfId="3781"/>
    <cellStyle name="Финансовый 13 7" xfId="3782"/>
    <cellStyle name="Финансовый 14" xfId="1734"/>
    <cellStyle name="Финансовый 14 2" xfId="1735"/>
    <cellStyle name="Финансовый 14 3" xfId="1736"/>
    <cellStyle name="Финансовый 14 4" xfId="3783"/>
    <cellStyle name="Финансовый 14 5" xfId="3784"/>
    <cellStyle name="Финансовый 14 6" xfId="3785"/>
    <cellStyle name="Финансовый 15" xfId="1737"/>
    <cellStyle name="Финансовый 158" xfId="12"/>
    <cellStyle name="Финансовый 16" xfId="1738"/>
    <cellStyle name="Финансовый 16 2" xfId="1739"/>
    <cellStyle name="Финансовый 16 2 2" xfId="3786"/>
    <cellStyle name="Финансовый 16 2 2 2" xfId="3787"/>
    <cellStyle name="Финансовый 16 2 2 3" xfId="3788"/>
    <cellStyle name="Финансовый 16 3" xfId="1740"/>
    <cellStyle name="Финансовый 16 4" xfId="3789"/>
    <cellStyle name="Финансовый 16 5" xfId="3790"/>
    <cellStyle name="Финансовый 17" xfId="1741"/>
    <cellStyle name="Финансовый 17 2" xfId="1742"/>
    <cellStyle name="Финансовый 17 2 2" xfId="3791"/>
    <cellStyle name="Финансовый 17 2 2 2" xfId="3792"/>
    <cellStyle name="Финансовый 17 2 2 3" xfId="3793"/>
    <cellStyle name="Финансовый 17 3" xfId="1743"/>
    <cellStyle name="Финансовый 17 4" xfId="3794"/>
    <cellStyle name="Финансовый 17 5" xfId="3795"/>
    <cellStyle name="Финансовый 18" xfId="1744"/>
    <cellStyle name="Финансовый 18 2" xfId="1745"/>
    <cellStyle name="Финансовый 18 3" xfId="1746"/>
    <cellStyle name="Финансовый 18 4" xfId="3796"/>
    <cellStyle name="Финансовый 18 5" xfId="3797"/>
    <cellStyle name="Финансовый 19" xfId="1747"/>
    <cellStyle name="Финансовый 19 2" xfId="1748"/>
    <cellStyle name="Финансовый 19 3" xfId="1749"/>
    <cellStyle name="Финансовый 19 4" xfId="3798"/>
    <cellStyle name="Финансовый 19 5" xfId="3799"/>
    <cellStyle name="Финансовый 2" xfId="4"/>
    <cellStyle name="Финансовый 2 10" xfId="1750"/>
    <cellStyle name="Финансовый 2 10 2" xfId="1751"/>
    <cellStyle name="Финансовый 2 10 3" xfId="1752"/>
    <cellStyle name="Финансовый 2 10 4" xfId="3800"/>
    <cellStyle name="Финансовый 2 11" xfId="1753"/>
    <cellStyle name="Финансовый 2 11 2" xfId="1754"/>
    <cellStyle name="Финансовый 2 11 3" xfId="1755"/>
    <cellStyle name="Финансовый 2 11 4" xfId="1756"/>
    <cellStyle name="Финансовый 2 11 4 2" xfId="1757"/>
    <cellStyle name="Финансовый 2 11 5" xfId="1758"/>
    <cellStyle name="Финансовый 2 12" xfId="1759"/>
    <cellStyle name="Финансовый 2 12 2" xfId="1760"/>
    <cellStyle name="Финансовый 2 12 2 2" xfId="3801"/>
    <cellStyle name="Финансовый 2 12 3" xfId="3802"/>
    <cellStyle name="Финансовый 2 13" xfId="1761"/>
    <cellStyle name="Финансовый 2 14" xfId="1762"/>
    <cellStyle name="Финансовый 2 2" xfId="11"/>
    <cellStyle name="Финансовый 2 2 2" xfId="1764"/>
    <cellStyle name="Финансовый 2 2 2 2" xfId="3803"/>
    <cellStyle name="Финансовый 2 2 3" xfId="1765"/>
    <cellStyle name="Финансовый 2 2 3 2" xfId="3804"/>
    <cellStyle name="Финансовый 2 2 4" xfId="1766"/>
    <cellStyle name="Финансовый 2 2 4 2" xfId="1767"/>
    <cellStyle name="Финансовый 2 2 4 2 2" xfId="1768"/>
    <cellStyle name="Финансовый 2 2 4 2 3" xfId="1769"/>
    <cellStyle name="Финансовый 2 2 4 3" xfId="1770"/>
    <cellStyle name="Финансовый 2 2 5" xfId="3805"/>
    <cellStyle name="Финансовый 2 2 6" xfId="1763"/>
    <cellStyle name="Финансовый 2 2_Бюджет 2010 Скрябин А 140709" xfId="1771"/>
    <cellStyle name="Финансовый 2 3" xfId="1772"/>
    <cellStyle name="Финансовый 2 3 2" xfId="1773"/>
    <cellStyle name="Финансовый 2 3 3" xfId="3806"/>
    <cellStyle name="Финансовый 2 4" xfId="1774"/>
    <cellStyle name="Финансовый 2 4 2" xfId="1775"/>
    <cellStyle name="Финансовый 2 4 2 2" xfId="1776"/>
    <cellStyle name="Финансовый 2 4 2 3" xfId="3807"/>
    <cellStyle name="Финансовый 2 4 3" xfId="1777"/>
    <cellStyle name="Финансовый 2 5" xfId="1778"/>
    <cellStyle name="Финансовый 2 5 2" xfId="1779"/>
    <cellStyle name="Финансовый 2 5 3" xfId="1780"/>
    <cellStyle name="Финансовый 2 6" xfId="1781"/>
    <cellStyle name="Финансовый 2 6 2" xfId="1782"/>
    <cellStyle name="Финансовый 2 7" xfId="1783"/>
    <cellStyle name="Финансовый 2 7 2" xfId="3808"/>
    <cellStyle name="Финансовый 2 8" xfId="1784"/>
    <cellStyle name="Финансовый 2 8 2" xfId="1785"/>
    <cellStyle name="Финансовый 2 8 2 2" xfId="3809"/>
    <cellStyle name="Финансовый 2 8 3" xfId="3810"/>
    <cellStyle name="Финансовый 2 9" xfId="1786"/>
    <cellStyle name="Финансовый 2 9 2" xfId="1787"/>
    <cellStyle name="Финансовый 2 9 2 2" xfId="3811"/>
    <cellStyle name="Финансовый 2_Затраты на подпитку (Т-1, т-2, т-3)" xfId="1788"/>
    <cellStyle name="Финансовый 20" xfId="1789"/>
    <cellStyle name="Финансовый 20 2" xfId="1790"/>
    <cellStyle name="Финансовый 20 3" xfId="1791"/>
    <cellStyle name="Финансовый 20 4" xfId="3812"/>
    <cellStyle name="Финансовый 20 5" xfId="3813"/>
    <cellStyle name="Финансовый 21" xfId="1792"/>
    <cellStyle name="Финансовый 21 2" xfId="1793"/>
    <cellStyle name="Финансовый 21 3" xfId="1794"/>
    <cellStyle name="Финансовый 21 4" xfId="3814"/>
    <cellStyle name="Финансовый 21 5" xfId="3815"/>
    <cellStyle name="Финансовый 22" xfId="1795"/>
    <cellStyle name="Финансовый 22 2" xfId="1796"/>
    <cellStyle name="Финансовый 22 3" xfId="1797"/>
    <cellStyle name="Финансовый 22 4" xfId="3816"/>
    <cellStyle name="Финансовый 22 5" xfId="3817"/>
    <cellStyle name="Финансовый 23" xfId="1798"/>
    <cellStyle name="Финансовый 23 2" xfId="1799"/>
    <cellStyle name="Финансовый 23 3" xfId="1800"/>
    <cellStyle name="Финансовый 23 4" xfId="3818"/>
    <cellStyle name="Финансовый 23 5" xfId="3819"/>
    <cellStyle name="Финансовый 24" xfId="1801"/>
    <cellStyle name="Финансовый 25" xfId="1802"/>
    <cellStyle name="Финансовый 25 2" xfId="3820"/>
    <cellStyle name="Финансовый 25 3" xfId="3821"/>
    <cellStyle name="Финансовый 25 4" xfId="3822"/>
    <cellStyle name="Финансовый 26" xfId="1803"/>
    <cellStyle name="Финансовый 26 2" xfId="3823"/>
    <cellStyle name="Финансовый 26 3" xfId="3824"/>
    <cellStyle name="Финансовый 26 4" xfId="3825"/>
    <cellStyle name="Финансовый 27" xfId="1804"/>
    <cellStyle name="Финансовый 27 2" xfId="1805"/>
    <cellStyle name="Финансовый 27 3" xfId="3826"/>
    <cellStyle name="Финансовый 27 4" xfId="3827"/>
    <cellStyle name="Финансовый 28" xfId="1806"/>
    <cellStyle name="Финансовый 29" xfId="1807"/>
    <cellStyle name="Финансовый 29 2" xfId="1808"/>
    <cellStyle name="Финансовый 3" xfId="10"/>
    <cellStyle name="Финансовый 3 2" xfId="1809"/>
    <cellStyle name="Финансовый 3 2 2" xfId="1810"/>
    <cellStyle name="Финансовый 3 2 2 2" xfId="1811"/>
    <cellStyle name="Финансовый 3 2 2 2 2" xfId="3828"/>
    <cellStyle name="Финансовый 3 2 3" xfId="3829"/>
    <cellStyle name="Финансовый 3 2 4" xfId="3830"/>
    <cellStyle name="Финансовый 3 3" xfId="1812"/>
    <cellStyle name="Финансовый 3 3 2" xfId="1813"/>
    <cellStyle name="Финансовый 3 3 2 2" xfId="1814"/>
    <cellStyle name="Финансовый 3 3 3" xfId="3831"/>
    <cellStyle name="Финансовый 3 4" xfId="3832"/>
    <cellStyle name="Финансовый 30" xfId="1815"/>
    <cellStyle name="Финансовый 30 2" xfId="1816"/>
    <cellStyle name="Финансовый 31" xfId="1817"/>
    <cellStyle name="Финансовый 31 2" xfId="1818"/>
    <cellStyle name="Финансовый 32" xfId="1819"/>
    <cellStyle name="Финансовый 32 2" xfId="1820"/>
    <cellStyle name="Финансовый 33" xfId="1821"/>
    <cellStyle name="Финансовый 34" xfId="1822"/>
    <cellStyle name="Финансовый 35" xfId="1823"/>
    <cellStyle name="Финансовый 36" xfId="1824"/>
    <cellStyle name="Финансовый 37" xfId="1825"/>
    <cellStyle name="Финансовый 37 2" xfId="1826"/>
    <cellStyle name="Финансовый 38" xfId="1827"/>
    <cellStyle name="Финансовый 38 2" xfId="1828"/>
    <cellStyle name="Финансовый 39" xfId="1829"/>
    <cellStyle name="Финансовый 4" xfId="1830"/>
    <cellStyle name="Финансовый 4 10" xfId="3833"/>
    <cellStyle name="Финансовый 4 10 2" xfId="3834"/>
    <cellStyle name="Финансовый 4 10 3" xfId="3835"/>
    <cellStyle name="Финансовый 4 11" xfId="3836"/>
    <cellStyle name="Финансовый 4 11 2" xfId="3837"/>
    <cellStyle name="Финансовый 4 11 3" xfId="3838"/>
    <cellStyle name="Финансовый 4 12" xfId="3839"/>
    <cellStyle name="Финансовый 4 12 2" xfId="3840"/>
    <cellStyle name="Финансовый 4 12 3" xfId="3841"/>
    <cellStyle name="Финансовый 4 13" xfId="3842"/>
    <cellStyle name="Финансовый 4 13 2" xfId="3843"/>
    <cellStyle name="Финансовый 4 13 3" xfId="3844"/>
    <cellStyle name="Финансовый 4 14" xfId="3845"/>
    <cellStyle name="Финансовый 4 14 2" xfId="3846"/>
    <cellStyle name="Финансовый 4 14 3" xfId="3847"/>
    <cellStyle name="Финансовый 4 15" xfId="3848"/>
    <cellStyle name="Финансовый 4 15 2" xfId="3849"/>
    <cellStyle name="Финансовый 4 15 3" xfId="3850"/>
    <cellStyle name="Финансовый 4 16" xfId="3851"/>
    <cellStyle name="Финансовый 4 16 2" xfId="3852"/>
    <cellStyle name="Финансовый 4 16 3" xfId="3853"/>
    <cellStyle name="Финансовый 4 17" xfId="3854"/>
    <cellStyle name="Финансовый 4 17 2" xfId="3855"/>
    <cellStyle name="Финансовый 4 17 3" xfId="3856"/>
    <cellStyle name="Финансовый 4 18" xfId="3857"/>
    <cellStyle name="Финансовый 4 2" xfId="1831"/>
    <cellStyle name="Финансовый 4 2 2" xfId="1832"/>
    <cellStyle name="Финансовый 4 2 2 2" xfId="3858"/>
    <cellStyle name="Финансовый 4 3" xfId="1833"/>
    <cellStyle name="Финансовый 4 3 2" xfId="1834"/>
    <cellStyle name="Финансовый 4 3 2 2" xfId="1835"/>
    <cellStyle name="Финансовый 4 3 2 3" xfId="1836"/>
    <cellStyle name="Финансовый 4 3 3" xfId="1837"/>
    <cellStyle name="Финансовый 4 3 3 2" xfId="3859"/>
    <cellStyle name="Финансовый 4 4" xfId="1838"/>
    <cellStyle name="Финансовый 4 4 2" xfId="1839"/>
    <cellStyle name="Финансовый 4 4 2 2" xfId="1840"/>
    <cellStyle name="Финансовый 4 5" xfId="1841"/>
    <cellStyle name="Финансовый 4 5 2" xfId="3860"/>
    <cellStyle name="Финансовый 4 6" xfId="1842"/>
    <cellStyle name="Финансовый 4 6 2" xfId="1843"/>
    <cellStyle name="Финансовый 4 6 3" xfId="1844"/>
    <cellStyle name="Финансовый 4 6 4" xfId="3861"/>
    <cellStyle name="Финансовый 4 6 5" xfId="3862"/>
    <cellStyle name="Финансовый 4 7" xfId="1845"/>
    <cellStyle name="Финансовый 4 7 2" xfId="1846"/>
    <cellStyle name="Финансовый 4 7 3" xfId="1847"/>
    <cellStyle name="Финансовый 4 7 4" xfId="3863"/>
    <cellStyle name="Финансовый 4 7 5" xfId="3864"/>
    <cellStyle name="Финансовый 4 8" xfId="1848"/>
    <cellStyle name="Финансовый 4 8 2" xfId="3865"/>
    <cellStyle name="Финансовый 4 8 3" xfId="3866"/>
    <cellStyle name="Финансовый 4 8 4" xfId="3867"/>
    <cellStyle name="Финансовый 4 9" xfId="1849"/>
    <cellStyle name="Финансовый 4 9 2" xfId="3868"/>
    <cellStyle name="Финансовый 4 9 3" xfId="3869"/>
    <cellStyle name="Финансовый 4 9 4" xfId="3870"/>
    <cellStyle name="Финансовый 4_ТЭЦ-2 _БЮДЖЕТ на 2012г Утвержденный" xfId="1850"/>
    <cellStyle name="Финансовый 40" xfId="1851"/>
    <cellStyle name="Финансовый 41" xfId="1852"/>
    <cellStyle name="Финансовый 42" xfId="1853"/>
    <cellStyle name="Финансовый 43" xfId="1854"/>
    <cellStyle name="Финансовый 44" xfId="1855"/>
    <cellStyle name="Финансовый 45" xfId="1856"/>
    <cellStyle name="Финансовый 46" xfId="1857"/>
    <cellStyle name="Финансовый 47" xfId="1858"/>
    <cellStyle name="Финансовый 48" xfId="1859"/>
    <cellStyle name="Финансовый 49" xfId="1860"/>
    <cellStyle name="Финансовый 5" xfId="1861"/>
    <cellStyle name="Финансовый 5 2" xfId="1862"/>
    <cellStyle name="Финансовый 5 2 2" xfId="1863"/>
    <cellStyle name="Финансовый 5 2 3" xfId="3871"/>
    <cellStyle name="Финансовый 5 2 4" xfId="3872"/>
    <cellStyle name="Финансовый 5 3" xfId="1864"/>
    <cellStyle name="Финансовый 5 3 2" xfId="1865"/>
    <cellStyle name="Финансовый 5 3 3" xfId="1866"/>
    <cellStyle name="Финансовый 5 3 3 2" xfId="3873"/>
    <cellStyle name="Финансовый 5 3 4" xfId="1867"/>
    <cellStyle name="Финансовый 5 4" xfId="1868"/>
    <cellStyle name="Финансовый 5 4 2" xfId="3874"/>
    <cellStyle name="Финансовый 5 5" xfId="3924"/>
    <cellStyle name="Финансовый 50" xfId="1869"/>
    <cellStyle name="Финансовый 51" xfId="1870"/>
    <cellStyle name="Финансовый 52" xfId="1871"/>
    <cellStyle name="Финансовый 53" xfId="1872"/>
    <cellStyle name="Финансовый 54" xfId="1873"/>
    <cellStyle name="Финансовый 55" xfId="1874"/>
    <cellStyle name="Финансовый 56" xfId="1875"/>
    <cellStyle name="Финансовый 56 2" xfId="1876"/>
    <cellStyle name="Финансовый 56 3" xfId="3875"/>
    <cellStyle name="Финансовый 57" xfId="1877"/>
    <cellStyle name="Финансовый 57 2" xfId="3876"/>
    <cellStyle name="Финансовый 58" xfId="3877"/>
    <cellStyle name="Финансовый 59" xfId="3878"/>
    <cellStyle name="Финансовый 6" xfId="1878"/>
    <cellStyle name="Финансовый 6 2" xfId="1879"/>
    <cellStyle name="Финансовый 6 2 2" xfId="1880"/>
    <cellStyle name="Финансовый 6 2 2 2" xfId="1881"/>
    <cellStyle name="Финансовый 6 2 2 2 2" xfId="1882"/>
    <cellStyle name="Финансовый 6 2 2 3" xfId="1883"/>
    <cellStyle name="Финансовый 6 2 2 4" xfId="1884"/>
    <cellStyle name="Финансовый 6 2 2 5" xfId="3879"/>
    <cellStyle name="Финансовый 6 2 2 6" xfId="3880"/>
    <cellStyle name="Финансовый 6 2 3" xfId="1885"/>
    <cellStyle name="Финансовый 6 2 4" xfId="1886"/>
    <cellStyle name="Финансовый 6 2 5" xfId="1887"/>
    <cellStyle name="Финансовый 6 3" xfId="1888"/>
    <cellStyle name="Финансовый 6 4" xfId="1889"/>
    <cellStyle name="Финансовый 6 4 2" xfId="1890"/>
    <cellStyle name="Финансовый 6 4 3" xfId="1891"/>
    <cellStyle name="Финансовый 6 4 4" xfId="3881"/>
    <cellStyle name="Финансовый 6 4 5" xfId="3882"/>
    <cellStyle name="Финансовый 6 4 6" xfId="3883"/>
    <cellStyle name="Финансовый 6 5" xfId="3884"/>
    <cellStyle name="Финансовый 60" xfId="3885"/>
    <cellStyle name="Финансовый 60 2" xfId="3886"/>
    <cellStyle name="Финансовый 60 3" xfId="3887"/>
    <cellStyle name="Финансовый 61" xfId="3888"/>
    <cellStyle name="Финансовый 61 2" xfId="3889"/>
    <cellStyle name="Финансовый 61 3" xfId="3890"/>
    <cellStyle name="Финансовый 62" xfId="3891"/>
    <cellStyle name="Финансовый 62 2" xfId="3892"/>
    <cellStyle name="Финансовый 62 3" xfId="3893"/>
    <cellStyle name="Финансовый 63" xfId="3894"/>
    <cellStyle name="Финансовый 64" xfId="3895"/>
    <cellStyle name="Финансовый 65" xfId="3896"/>
    <cellStyle name="Финансовый 66" xfId="19"/>
    <cellStyle name="Финансовый 67" xfId="3897"/>
    <cellStyle name="Финансовый 68" xfId="3898"/>
    <cellStyle name="Финансовый 69" xfId="3899"/>
    <cellStyle name="Финансовый 7" xfId="1892"/>
    <cellStyle name="Финансовый 7 2" xfId="1893"/>
    <cellStyle name="Финансовый 7 3" xfId="3900"/>
    <cellStyle name="Финансовый 70" xfId="3901"/>
    <cellStyle name="Финансовый 71" xfId="3902"/>
    <cellStyle name="Финансовый 72" xfId="3903"/>
    <cellStyle name="Финансовый 73" xfId="3926"/>
    <cellStyle name="Финансовый 74" xfId="1542"/>
    <cellStyle name="Финансовый 75" xfId="3936"/>
    <cellStyle name="Финансовый 76" xfId="3928"/>
    <cellStyle name="Финансовый 77" xfId="3934"/>
    <cellStyle name="Финансовый 78" xfId="3929"/>
    <cellStyle name="Финансовый 79" xfId="3937"/>
    <cellStyle name="Финансовый 8" xfId="1894"/>
    <cellStyle name="Финансовый 8 2" xfId="1895"/>
    <cellStyle name="Финансовый 8 2 2" xfId="1896"/>
    <cellStyle name="Финансовый 8 2 2 2" xfId="1897"/>
    <cellStyle name="Финансовый 8 2 2 3" xfId="1898"/>
    <cellStyle name="Финансовый 8 2 2 4" xfId="3904"/>
    <cellStyle name="Финансовый 8 2 2 5" xfId="3905"/>
    <cellStyle name="Финансовый 8 2 3" xfId="1899"/>
    <cellStyle name="Финансовый 8 2 4" xfId="1900"/>
    <cellStyle name="Финансовый 8 2 5" xfId="1901"/>
    <cellStyle name="Финансовый 8 3" xfId="1902"/>
    <cellStyle name="Финансовый 8 3 2" xfId="1903"/>
    <cellStyle name="Финансовый 8 3 2 2" xfId="1904"/>
    <cellStyle name="Финансовый 8 3 3" xfId="1905"/>
    <cellStyle name="Финансовый 8 3 4" xfId="1906"/>
    <cellStyle name="Финансовый 8 3 5" xfId="3906"/>
    <cellStyle name="Финансовый 8 4" xfId="1907"/>
    <cellStyle name="Финансовый 8 5" xfId="3907"/>
    <cellStyle name="Финансовый 8 6" xfId="3908"/>
    <cellStyle name="Финансовый 9" xfId="1908"/>
    <cellStyle name="Финансовый 9 2" xfId="1909"/>
    <cellStyle name="Финансовый 9 2 2" xfId="1910"/>
    <cellStyle name="Финансовый 9 2 3" xfId="1911"/>
    <cellStyle name="Финансовый 9 2 4" xfId="3909"/>
    <cellStyle name="Финансовый 9 2 5" xfId="3910"/>
    <cellStyle name="Финансовый 9 3" xfId="1912"/>
    <cellStyle name="Финансовый 9 4" xfId="1913"/>
    <cellStyle name="Финансовый 9 4 2" xfId="1914"/>
    <cellStyle name="Финансовый 9 5" xfId="1915"/>
    <cellStyle name="Финансовый 9 6" xfId="1916"/>
    <cellStyle name="Финансовый 9 7" xfId="1917"/>
    <cellStyle name="Финансовый 9 8" xfId="3911"/>
    <cellStyle name="Финансовый 9 9" xfId="3912"/>
    <cellStyle name="Хороший 2" xfId="1918"/>
    <cellStyle name="Хороший 2 2" xfId="3913"/>
    <cellStyle name="Хороший 3" xfId="1919"/>
    <cellStyle name="Хороший 3 2" xfId="3914"/>
    <cellStyle name="Цена" xfId="1920"/>
    <cellStyle name="Цена 2" xfId="3915"/>
    <cellStyle name="Числовой" xfId="3916"/>
    <cellStyle name="Џђ?–…?’?›?" xfId="1921"/>
    <cellStyle name="Џђһ–…қ’қ›ү" xfId="1922"/>
    <cellStyle name="Џђћ–…ќ’ќ›‰" xfId="1923"/>
    <cellStyle name="Џђћ–…ќ’ќ›‰ 2" xfId="1924"/>
    <cellStyle name="Џђћ–…ќ’ќ›‰ 2 2" xfId="3917"/>
    <cellStyle name="Џђћ–…ќ’ќ›‰ 2 3" xfId="3918"/>
    <cellStyle name="ЏђЋ–…Ќ’Ќ›‰_Бюджет 2010" xfId="3919"/>
    <cellStyle name="Шапка" xfId="3920"/>
    <cellStyle name="ШАУ" xfId="3921"/>
    <cellStyle name="常规_Bal0702" xfId="3922"/>
  </cellStyles>
  <dxfs count="0"/>
  <tableStyles count="0" defaultTableStyle="TableStyleMedium2" defaultPivotStyle="PivotStyleLight16"/>
  <colors>
    <mruColors>
      <color rgb="FF5CE26C"/>
      <color rgb="FFD47DFF"/>
      <color rgb="FFFF99FF"/>
      <color rgb="FFFB537B"/>
      <color rgb="FF66FFFF"/>
      <color rgb="FF31DB45"/>
      <color rgb="FFF9A06F"/>
      <color rgb="FFCCFFCC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9695703.10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1"/>
  <sheetViews>
    <sheetView tabSelected="1" zoomScale="30" zoomScaleNormal="30" zoomScaleSheetLayoutView="40" zoomScalePageLayoutView="70" workbookViewId="0">
      <pane ySplit="13" topLeftCell="A14" activePane="bottomLeft" state="frozen"/>
      <selection pane="bottomLeft" activeCell="J22" sqref="J22:J23"/>
    </sheetView>
  </sheetViews>
  <sheetFormatPr defaultColWidth="9.140625" defaultRowHeight="23.25" outlineLevelRow="1"/>
  <cols>
    <col min="1" max="1" width="15" style="3" customWidth="1"/>
    <col min="2" max="2" width="41" style="1" customWidth="1"/>
    <col min="3" max="3" width="78.28515625" style="2" customWidth="1"/>
    <col min="4" max="4" width="18.5703125" style="2" customWidth="1"/>
    <col min="5" max="5" width="73.5703125" style="18" customWidth="1"/>
    <col min="6" max="6" width="61" style="1" customWidth="1"/>
    <col min="7" max="7" width="24.5703125" style="1" customWidth="1"/>
    <col min="8" max="8" width="20.85546875" style="1" customWidth="1"/>
    <col min="9" max="9" width="22.28515625" style="10" customWidth="1"/>
    <col min="10" max="11" width="22.28515625" style="1" customWidth="1"/>
    <col min="12" max="12" width="50.5703125" style="78" customWidth="1"/>
    <col min="13" max="16" width="24.85546875" style="4" customWidth="1"/>
    <col min="17" max="24" width="24.28515625" style="4" customWidth="1"/>
    <col min="25" max="25" width="21.85546875" style="4" customWidth="1"/>
    <col min="26" max="26" width="65.140625" style="9" customWidth="1"/>
    <col min="27" max="27" width="60.28515625" style="4" customWidth="1"/>
    <col min="28" max="28" width="25.42578125" style="4" customWidth="1"/>
    <col min="29" max="29" width="20.5703125" style="4" customWidth="1"/>
    <col min="30" max="16384" width="9.140625" style="4"/>
  </cols>
  <sheetData>
    <row r="1" spans="1:29" outlineLevel="1">
      <c r="I1" s="3"/>
      <c r="M1" s="195"/>
      <c r="N1" s="195"/>
      <c r="O1" s="195"/>
      <c r="P1" s="195"/>
      <c r="Z1" s="76" t="s">
        <v>86</v>
      </c>
    </row>
    <row r="2" spans="1:29" s="8" customFormat="1" outlineLevel="1">
      <c r="A2" s="19"/>
      <c r="B2" s="5"/>
      <c r="C2" s="6"/>
      <c r="D2" s="6"/>
      <c r="E2" s="17"/>
      <c r="F2" s="5"/>
      <c r="G2" s="22"/>
      <c r="H2" s="5"/>
      <c r="I2" s="7"/>
      <c r="J2" s="5"/>
      <c r="K2" s="5"/>
      <c r="L2" s="6"/>
      <c r="M2" s="5"/>
      <c r="N2" s="5"/>
      <c r="O2" s="5"/>
      <c r="P2" s="5"/>
      <c r="Z2" s="77" t="s">
        <v>87</v>
      </c>
    </row>
    <row r="3" spans="1:29" s="8" customFormat="1" ht="27" outlineLevel="1">
      <c r="A3" s="19"/>
      <c r="B3" s="5"/>
      <c r="C3" s="6" t="s">
        <v>191</v>
      </c>
      <c r="D3" s="6"/>
      <c r="E3" s="17"/>
      <c r="F3" s="5"/>
      <c r="G3" s="22"/>
      <c r="H3" s="5"/>
      <c r="I3" s="7"/>
      <c r="J3" s="5"/>
      <c r="K3" s="5"/>
      <c r="L3" s="79" t="s">
        <v>85</v>
      </c>
      <c r="M3" s="5"/>
      <c r="N3" s="5"/>
      <c r="O3" s="5"/>
      <c r="P3" s="5"/>
      <c r="Z3" s="76" t="s">
        <v>88</v>
      </c>
    </row>
    <row r="4" spans="1:29" s="8" customFormat="1" ht="27" outlineLevel="1">
      <c r="A4" s="19"/>
      <c r="B4" s="5"/>
      <c r="C4" s="6"/>
      <c r="D4" s="6"/>
      <c r="E4" s="17"/>
      <c r="F4" s="5"/>
      <c r="G4" s="22"/>
      <c r="H4" s="5"/>
      <c r="I4" s="7"/>
      <c r="J4" s="5"/>
      <c r="K4" s="5"/>
      <c r="L4" s="79" t="s">
        <v>202</v>
      </c>
      <c r="M4" s="5"/>
      <c r="N4" s="5"/>
      <c r="O4" s="5"/>
      <c r="P4" s="5"/>
      <c r="Z4" s="76" t="s">
        <v>89</v>
      </c>
    </row>
    <row r="5" spans="1:29" s="8" customFormat="1" ht="27" outlineLevel="1">
      <c r="A5" s="19"/>
      <c r="B5" s="5"/>
      <c r="C5" s="6"/>
      <c r="D5" s="6"/>
      <c r="E5" s="17"/>
      <c r="F5" s="5"/>
      <c r="G5" s="22"/>
      <c r="H5" s="5"/>
      <c r="I5" s="7"/>
      <c r="J5" s="5"/>
      <c r="K5" s="5"/>
      <c r="L5" s="79" t="s">
        <v>96</v>
      </c>
      <c r="M5" s="5"/>
      <c r="N5" s="5"/>
      <c r="O5" s="5"/>
      <c r="P5" s="5"/>
      <c r="Z5" s="76"/>
    </row>
    <row r="6" spans="1:29" s="8" customFormat="1" ht="27" outlineLevel="1">
      <c r="A6" s="19"/>
      <c r="B6" s="5"/>
      <c r="C6" s="6"/>
      <c r="D6" s="6"/>
      <c r="E6" s="17"/>
      <c r="F6" s="5"/>
      <c r="G6" s="22"/>
      <c r="H6" s="5"/>
      <c r="I6" s="7"/>
      <c r="J6" s="5"/>
      <c r="K6" s="5"/>
      <c r="L6" s="80" t="s">
        <v>33</v>
      </c>
      <c r="M6" s="5"/>
      <c r="N6" s="5"/>
      <c r="O6" s="5"/>
      <c r="P6" s="5"/>
      <c r="Z6" s="76" t="s">
        <v>90</v>
      </c>
    </row>
    <row r="7" spans="1:29" s="8" customFormat="1" ht="27.75" outlineLevel="1">
      <c r="A7" s="19"/>
      <c r="B7" s="5"/>
      <c r="C7" s="6"/>
      <c r="D7" s="6"/>
      <c r="E7" s="17"/>
      <c r="F7" s="5"/>
      <c r="G7" s="22"/>
      <c r="H7" s="5"/>
      <c r="I7" s="7"/>
      <c r="J7" s="5"/>
      <c r="K7" s="5"/>
      <c r="L7" s="81" t="s">
        <v>34</v>
      </c>
      <c r="M7" s="5"/>
      <c r="N7" s="5"/>
      <c r="O7" s="5"/>
      <c r="P7" s="5"/>
    </row>
    <row r="8" spans="1:29" s="8" customFormat="1" outlineLevel="1">
      <c r="A8" s="19"/>
      <c r="B8" s="5"/>
      <c r="C8" s="6"/>
      <c r="D8" s="6"/>
      <c r="E8" s="17"/>
      <c r="F8" s="5"/>
      <c r="G8" s="22"/>
      <c r="H8" s="5"/>
      <c r="I8" s="7"/>
      <c r="J8" s="5"/>
      <c r="K8" s="5"/>
      <c r="M8" s="5"/>
      <c r="N8" s="5"/>
      <c r="O8" s="5"/>
      <c r="P8" s="5"/>
    </row>
    <row r="9" spans="1:29" s="8" customFormat="1" ht="33" outlineLevel="1">
      <c r="A9" s="19"/>
      <c r="B9" s="5"/>
      <c r="C9" s="123"/>
      <c r="D9" s="6"/>
      <c r="E9" s="17"/>
      <c r="F9" s="5"/>
      <c r="G9" s="22"/>
      <c r="H9" s="5"/>
      <c r="I9" s="7"/>
      <c r="J9" s="5"/>
      <c r="K9" s="5"/>
      <c r="M9" s="5"/>
      <c r="N9" s="5"/>
      <c r="O9" s="5"/>
      <c r="P9" s="5"/>
    </row>
    <row r="10" spans="1:29" s="10" customFormat="1" ht="89.25" customHeight="1">
      <c r="A10" s="188" t="s">
        <v>0</v>
      </c>
      <c r="B10" s="147" t="s">
        <v>20</v>
      </c>
      <c r="C10" s="147"/>
      <c r="D10" s="147"/>
      <c r="E10" s="147"/>
      <c r="F10" s="147"/>
      <c r="G10" s="147"/>
      <c r="H10" s="147" t="s">
        <v>37</v>
      </c>
      <c r="I10" s="147" t="s">
        <v>21</v>
      </c>
      <c r="J10" s="147"/>
      <c r="K10" s="147"/>
      <c r="L10" s="147"/>
      <c r="M10" s="187" t="s">
        <v>25</v>
      </c>
      <c r="N10" s="187"/>
      <c r="O10" s="187"/>
      <c r="P10" s="187"/>
      <c r="Q10" s="147" t="s">
        <v>13</v>
      </c>
      <c r="R10" s="147"/>
      <c r="S10" s="147"/>
      <c r="T10" s="147"/>
      <c r="U10" s="147"/>
      <c r="V10" s="147"/>
      <c r="W10" s="147"/>
      <c r="X10" s="147"/>
      <c r="Y10" s="147" t="s">
        <v>14</v>
      </c>
      <c r="Z10" s="147" t="s">
        <v>15</v>
      </c>
    </row>
    <row r="11" spans="1:29" s="10" customFormat="1" ht="150" customHeight="1">
      <c r="A11" s="188"/>
      <c r="B11" s="188" t="s">
        <v>3</v>
      </c>
      <c r="C11" s="188" t="s">
        <v>4</v>
      </c>
      <c r="D11" s="188" t="s">
        <v>32</v>
      </c>
      <c r="E11" s="188" t="s">
        <v>5</v>
      </c>
      <c r="F11" s="188"/>
      <c r="G11" s="188" t="s">
        <v>8</v>
      </c>
      <c r="H11" s="147"/>
      <c r="I11" s="188" t="s">
        <v>9</v>
      </c>
      <c r="J11" s="187" t="s">
        <v>10</v>
      </c>
      <c r="K11" s="187" t="s">
        <v>11</v>
      </c>
      <c r="L11" s="190" t="s">
        <v>12</v>
      </c>
      <c r="M11" s="188" t="s">
        <v>22</v>
      </c>
      <c r="N11" s="188"/>
      <c r="O11" s="188" t="s">
        <v>1</v>
      </c>
      <c r="P11" s="188" t="s">
        <v>2</v>
      </c>
      <c r="Q11" s="187" t="s">
        <v>16</v>
      </c>
      <c r="R11" s="187"/>
      <c r="S11" s="147" t="s">
        <v>17</v>
      </c>
      <c r="T11" s="147"/>
      <c r="U11" s="147" t="s">
        <v>18</v>
      </c>
      <c r="V11" s="147"/>
      <c r="W11" s="147" t="s">
        <v>19</v>
      </c>
      <c r="X11" s="147"/>
      <c r="Y11" s="147"/>
      <c r="Z11" s="147"/>
    </row>
    <row r="12" spans="1:29" s="10" customFormat="1" ht="120.75" customHeight="1">
      <c r="A12" s="188"/>
      <c r="B12" s="188"/>
      <c r="C12" s="188"/>
      <c r="D12" s="189"/>
      <c r="E12" s="63" t="s">
        <v>6</v>
      </c>
      <c r="F12" s="63" t="s">
        <v>7</v>
      </c>
      <c r="G12" s="188"/>
      <c r="H12" s="147"/>
      <c r="I12" s="188"/>
      <c r="J12" s="187"/>
      <c r="K12" s="187"/>
      <c r="L12" s="190"/>
      <c r="M12" s="102" t="s">
        <v>23</v>
      </c>
      <c r="N12" s="102" t="s">
        <v>24</v>
      </c>
      <c r="O12" s="188"/>
      <c r="P12" s="188"/>
      <c r="Q12" s="102" t="s">
        <v>200</v>
      </c>
      <c r="R12" s="102" t="s">
        <v>92</v>
      </c>
      <c r="S12" s="101" t="s">
        <v>200</v>
      </c>
      <c r="T12" s="102" t="s">
        <v>92</v>
      </c>
      <c r="U12" s="101" t="s">
        <v>201</v>
      </c>
      <c r="V12" s="101" t="s">
        <v>93</v>
      </c>
      <c r="W12" s="101" t="s">
        <v>200</v>
      </c>
      <c r="X12" s="101" t="s">
        <v>92</v>
      </c>
      <c r="Y12" s="147"/>
      <c r="Z12" s="147"/>
    </row>
    <row r="13" spans="1:29" s="10" customFormat="1">
      <c r="A13" s="63">
        <v>1</v>
      </c>
      <c r="B13" s="63">
        <v>2</v>
      </c>
      <c r="C13" s="63">
        <v>3</v>
      </c>
      <c r="D13" s="63">
        <v>4</v>
      </c>
      <c r="E13" s="63">
        <v>5</v>
      </c>
      <c r="F13" s="63">
        <v>6</v>
      </c>
      <c r="G13" s="63">
        <v>7</v>
      </c>
      <c r="H13" s="63">
        <v>8</v>
      </c>
      <c r="I13" s="63">
        <v>9</v>
      </c>
      <c r="J13" s="63">
        <v>10</v>
      </c>
      <c r="K13" s="63">
        <v>11</v>
      </c>
      <c r="L13" s="63">
        <v>12</v>
      </c>
      <c r="M13" s="63">
        <v>13</v>
      </c>
      <c r="N13" s="63">
        <v>14</v>
      </c>
      <c r="O13" s="63">
        <v>15</v>
      </c>
      <c r="P13" s="63">
        <v>16</v>
      </c>
      <c r="Q13" s="63">
        <v>17</v>
      </c>
      <c r="R13" s="63">
        <v>18</v>
      </c>
      <c r="S13" s="63">
        <v>19</v>
      </c>
      <c r="T13" s="63">
        <v>20</v>
      </c>
      <c r="U13" s="63">
        <v>21</v>
      </c>
      <c r="V13" s="63">
        <v>22</v>
      </c>
      <c r="W13" s="63">
        <v>23</v>
      </c>
      <c r="X13" s="63">
        <v>24</v>
      </c>
      <c r="Y13" s="63">
        <v>25</v>
      </c>
      <c r="Z13" s="101">
        <v>26</v>
      </c>
    </row>
    <row r="14" spans="1:29" s="10" customFormat="1">
      <c r="A14" s="63"/>
      <c r="B14" s="63"/>
      <c r="C14" s="64" t="s">
        <v>31</v>
      </c>
      <c r="D14" s="64"/>
      <c r="E14" s="72"/>
      <c r="F14" s="63"/>
      <c r="G14" s="63"/>
      <c r="H14" s="63"/>
      <c r="I14" s="65"/>
      <c r="J14" s="65"/>
      <c r="K14" s="63"/>
      <c r="L14" s="72"/>
      <c r="M14" s="63"/>
      <c r="N14" s="63"/>
      <c r="O14" s="63"/>
      <c r="P14" s="63"/>
      <c r="Q14" s="67"/>
      <c r="R14" s="67"/>
      <c r="S14" s="63"/>
      <c r="T14" s="63"/>
      <c r="U14" s="63"/>
      <c r="V14" s="63"/>
      <c r="W14" s="67"/>
      <c r="X14" s="67"/>
      <c r="Y14" s="63"/>
      <c r="Z14" s="101"/>
    </row>
    <row r="15" spans="1:29" s="10" customFormat="1" ht="46.5" customHeight="1">
      <c r="A15" s="96">
        <v>1</v>
      </c>
      <c r="B15" s="148" t="s">
        <v>203</v>
      </c>
      <c r="C15" s="105" t="s">
        <v>97</v>
      </c>
      <c r="D15" s="63" t="s">
        <v>41</v>
      </c>
      <c r="E15" s="66" t="s">
        <v>98</v>
      </c>
      <c r="F15" s="72"/>
      <c r="G15" s="96"/>
      <c r="H15" s="185" t="s">
        <v>38</v>
      </c>
      <c r="I15" s="116">
        <v>308376.84929198201</v>
      </c>
      <c r="J15" s="95"/>
      <c r="K15" s="95">
        <f>J15-I15</f>
        <v>-308376.84929198201</v>
      </c>
      <c r="L15" s="181" t="s">
        <v>94</v>
      </c>
      <c r="M15" s="95"/>
      <c r="N15" s="95"/>
      <c r="O15" s="95"/>
      <c r="P15" s="95"/>
      <c r="Q15" s="145">
        <f>6837774.486/1000</f>
        <v>6837.7744859999993</v>
      </c>
      <c r="R15" s="145">
        <f>3733676.933/1000</f>
        <v>3733.6769330000002</v>
      </c>
      <c r="S15" s="146"/>
      <c r="T15" s="146"/>
      <c r="U15" s="146"/>
      <c r="V15" s="146"/>
      <c r="W15" s="146"/>
      <c r="X15" s="146"/>
      <c r="Y15" s="151"/>
      <c r="Z15" s="147" t="s">
        <v>211</v>
      </c>
      <c r="AA15" s="108"/>
      <c r="AB15" s="108"/>
    </row>
    <row r="16" spans="1:29" s="10" customFormat="1" ht="46.5">
      <c r="A16" s="96">
        <v>2</v>
      </c>
      <c r="B16" s="184"/>
      <c r="C16" s="105" t="s">
        <v>99</v>
      </c>
      <c r="D16" s="63" t="s">
        <v>100</v>
      </c>
      <c r="E16" s="121" t="s">
        <v>101</v>
      </c>
      <c r="F16" s="105"/>
      <c r="G16" s="62"/>
      <c r="H16" s="185"/>
      <c r="I16" s="116">
        <v>260809.32842919801</v>
      </c>
      <c r="J16" s="95"/>
      <c r="K16" s="95">
        <f t="shared" ref="K16:K28" si="0">J16-I16</f>
        <v>-260809.32842919801</v>
      </c>
      <c r="L16" s="182"/>
      <c r="M16" s="95"/>
      <c r="N16" s="95"/>
      <c r="O16" s="95"/>
      <c r="P16" s="95"/>
      <c r="Q16" s="145"/>
      <c r="R16" s="145"/>
      <c r="S16" s="146"/>
      <c r="T16" s="146"/>
      <c r="U16" s="146"/>
      <c r="V16" s="146"/>
      <c r="W16" s="146"/>
      <c r="X16" s="146"/>
      <c r="Y16" s="151"/>
      <c r="Z16" s="147"/>
      <c r="AA16" s="103"/>
      <c r="AB16" s="24"/>
      <c r="AC16" s="24"/>
    </row>
    <row r="17" spans="1:29" s="10" customFormat="1">
      <c r="A17" s="134">
        <v>3</v>
      </c>
      <c r="B17" s="184"/>
      <c r="C17" s="178" t="s">
        <v>102</v>
      </c>
      <c r="D17" s="148" t="s">
        <v>120</v>
      </c>
      <c r="E17" s="121" t="s">
        <v>176</v>
      </c>
      <c r="F17" s="105"/>
      <c r="G17" s="175" t="s">
        <v>196</v>
      </c>
      <c r="H17" s="185"/>
      <c r="I17" s="127">
        <v>629321.02373893105</v>
      </c>
      <c r="J17" s="127">
        <v>34746.257619999997</v>
      </c>
      <c r="K17" s="127">
        <f t="shared" si="0"/>
        <v>-594574.766118931</v>
      </c>
      <c r="L17" s="182"/>
      <c r="M17" s="127">
        <v>34746.257619999997</v>
      </c>
      <c r="N17" s="127"/>
      <c r="O17" s="127"/>
      <c r="P17" s="127"/>
      <c r="Q17" s="145"/>
      <c r="R17" s="145"/>
      <c r="S17" s="146"/>
      <c r="T17" s="146"/>
      <c r="U17" s="146"/>
      <c r="V17" s="146"/>
      <c r="W17" s="146"/>
      <c r="X17" s="146"/>
      <c r="Y17" s="151"/>
      <c r="Z17" s="147"/>
      <c r="AA17" s="104"/>
      <c r="AC17" s="107"/>
    </row>
    <row r="18" spans="1:29" s="10" customFormat="1">
      <c r="A18" s="135"/>
      <c r="B18" s="184"/>
      <c r="C18" s="180"/>
      <c r="D18" s="170"/>
      <c r="E18" s="121" t="s">
        <v>177</v>
      </c>
      <c r="F18" s="105"/>
      <c r="G18" s="176"/>
      <c r="H18" s="185"/>
      <c r="I18" s="128"/>
      <c r="J18" s="128"/>
      <c r="K18" s="128"/>
      <c r="L18" s="182"/>
      <c r="M18" s="128"/>
      <c r="N18" s="128"/>
      <c r="O18" s="128"/>
      <c r="P18" s="128"/>
      <c r="Q18" s="145"/>
      <c r="R18" s="145"/>
      <c r="S18" s="146"/>
      <c r="T18" s="146"/>
      <c r="U18" s="146"/>
      <c r="V18" s="146"/>
      <c r="W18" s="146"/>
      <c r="X18" s="146"/>
      <c r="Y18" s="151"/>
      <c r="Z18" s="147"/>
      <c r="AA18" s="103"/>
    </row>
    <row r="19" spans="1:29" s="10" customFormat="1">
      <c r="A19" s="135"/>
      <c r="B19" s="184"/>
      <c r="C19" s="180"/>
      <c r="D19" s="170"/>
      <c r="E19" s="121" t="s">
        <v>178</v>
      </c>
      <c r="F19" s="105"/>
      <c r="G19" s="176"/>
      <c r="H19" s="185"/>
      <c r="I19" s="128"/>
      <c r="J19" s="128"/>
      <c r="K19" s="128"/>
      <c r="L19" s="182"/>
      <c r="M19" s="128"/>
      <c r="N19" s="128"/>
      <c r="O19" s="128"/>
      <c r="P19" s="128"/>
      <c r="Q19" s="145"/>
      <c r="R19" s="145"/>
      <c r="S19" s="146"/>
      <c r="T19" s="146"/>
      <c r="U19" s="146"/>
      <c r="V19" s="146"/>
      <c r="W19" s="146"/>
      <c r="X19" s="146"/>
      <c r="Y19" s="151"/>
      <c r="Z19" s="147"/>
    </row>
    <row r="20" spans="1:29" s="10" customFormat="1" ht="46.5">
      <c r="A20" s="135"/>
      <c r="B20" s="184"/>
      <c r="C20" s="180"/>
      <c r="D20" s="170"/>
      <c r="E20" s="121" t="s">
        <v>179</v>
      </c>
      <c r="F20" s="105"/>
      <c r="G20" s="176"/>
      <c r="H20" s="185"/>
      <c r="I20" s="128"/>
      <c r="J20" s="128"/>
      <c r="K20" s="128"/>
      <c r="L20" s="182"/>
      <c r="M20" s="128"/>
      <c r="N20" s="128"/>
      <c r="O20" s="128"/>
      <c r="P20" s="128"/>
      <c r="Q20" s="145"/>
      <c r="R20" s="145"/>
      <c r="S20" s="146"/>
      <c r="T20" s="146"/>
      <c r="U20" s="146"/>
      <c r="V20" s="146"/>
      <c r="W20" s="146"/>
      <c r="X20" s="146"/>
      <c r="Y20" s="151"/>
      <c r="Z20" s="147"/>
    </row>
    <row r="21" spans="1:29" s="10" customFormat="1" ht="46.5">
      <c r="A21" s="136"/>
      <c r="B21" s="184"/>
      <c r="C21" s="179"/>
      <c r="D21" s="171"/>
      <c r="E21" s="121" t="s">
        <v>180</v>
      </c>
      <c r="F21" s="121" t="s">
        <v>192</v>
      </c>
      <c r="G21" s="177"/>
      <c r="H21" s="185"/>
      <c r="I21" s="129"/>
      <c r="J21" s="129"/>
      <c r="K21" s="129"/>
      <c r="L21" s="182"/>
      <c r="M21" s="129"/>
      <c r="N21" s="129"/>
      <c r="O21" s="129"/>
      <c r="P21" s="129"/>
      <c r="Q21" s="145"/>
      <c r="R21" s="145"/>
      <c r="S21" s="146"/>
      <c r="T21" s="146"/>
      <c r="U21" s="146"/>
      <c r="V21" s="146"/>
      <c r="W21" s="146"/>
      <c r="X21" s="146"/>
      <c r="Y21" s="151"/>
      <c r="Z21" s="147"/>
    </row>
    <row r="22" spans="1:29" s="10" customFormat="1">
      <c r="A22" s="134">
        <v>4</v>
      </c>
      <c r="B22" s="184"/>
      <c r="C22" s="178" t="s">
        <v>103</v>
      </c>
      <c r="D22" s="134" t="s">
        <v>120</v>
      </c>
      <c r="E22" s="121" t="s">
        <v>181</v>
      </c>
      <c r="F22" s="105"/>
      <c r="G22" s="175"/>
      <c r="H22" s="185"/>
      <c r="I22" s="127">
        <v>130056.368675183</v>
      </c>
      <c r="J22" s="127"/>
      <c r="K22" s="127">
        <f t="shared" si="0"/>
        <v>-130056.368675183</v>
      </c>
      <c r="L22" s="182"/>
      <c r="M22" s="127"/>
      <c r="N22" s="127"/>
      <c r="O22" s="127"/>
      <c r="P22" s="127"/>
      <c r="Q22" s="145"/>
      <c r="R22" s="145"/>
      <c r="S22" s="146"/>
      <c r="T22" s="146"/>
      <c r="U22" s="146"/>
      <c r="V22" s="146"/>
      <c r="W22" s="146"/>
      <c r="X22" s="146"/>
      <c r="Y22" s="151"/>
      <c r="Z22" s="147"/>
    </row>
    <row r="23" spans="1:29" s="10" customFormat="1" ht="46.5">
      <c r="A23" s="136"/>
      <c r="B23" s="184"/>
      <c r="C23" s="179"/>
      <c r="D23" s="136"/>
      <c r="E23" s="121" t="s">
        <v>182</v>
      </c>
      <c r="F23" s="105"/>
      <c r="G23" s="177"/>
      <c r="H23" s="185"/>
      <c r="I23" s="129"/>
      <c r="J23" s="129"/>
      <c r="K23" s="129"/>
      <c r="L23" s="182"/>
      <c r="M23" s="129"/>
      <c r="N23" s="129"/>
      <c r="O23" s="129"/>
      <c r="P23" s="129"/>
      <c r="Q23" s="145"/>
      <c r="R23" s="145"/>
      <c r="S23" s="146"/>
      <c r="T23" s="146"/>
      <c r="U23" s="146"/>
      <c r="V23" s="146"/>
      <c r="W23" s="146"/>
      <c r="X23" s="146"/>
      <c r="Y23" s="151"/>
      <c r="Z23" s="147"/>
    </row>
    <row r="24" spans="1:29" s="10" customFormat="1" ht="69.75" customHeight="1">
      <c r="A24" s="96">
        <v>5</v>
      </c>
      <c r="B24" s="184"/>
      <c r="C24" s="105" t="s">
        <v>104</v>
      </c>
      <c r="D24" s="63" t="s">
        <v>42</v>
      </c>
      <c r="E24" s="121" t="s">
        <v>105</v>
      </c>
      <c r="F24" s="105"/>
      <c r="G24" s="62"/>
      <c r="H24" s="185"/>
      <c r="I24" s="116">
        <v>359483.24099999998</v>
      </c>
      <c r="J24" s="95"/>
      <c r="K24" s="95">
        <f t="shared" si="0"/>
        <v>-359483.24099999998</v>
      </c>
      <c r="L24" s="182"/>
      <c r="M24" s="95"/>
      <c r="N24" s="95"/>
      <c r="O24" s="95"/>
      <c r="P24" s="95"/>
      <c r="Q24" s="145"/>
      <c r="R24" s="145"/>
      <c r="S24" s="146"/>
      <c r="T24" s="146"/>
      <c r="U24" s="146"/>
      <c r="V24" s="146"/>
      <c r="W24" s="146"/>
      <c r="X24" s="146"/>
      <c r="Y24" s="151"/>
      <c r="Z24" s="147"/>
    </row>
    <row r="25" spans="1:29" s="10" customFormat="1" ht="46.5">
      <c r="A25" s="134">
        <v>6</v>
      </c>
      <c r="B25" s="184"/>
      <c r="C25" s="178" t="s">
        <v>40</v>
      </c>
      <c r="D25" s="134" t="s">
        <v>106</v>
      </c>
      <c r="E25" s="126" t="s">
        <v>183</v>
      </c>
      <c r="F25" s="126" t="s">
        <v>193</v>
      </c>
      <c r="G25" s="175" t="s">
        <v>204</v>
      </c>
      <c r="H25" s="185"/>
      <c r="I25" s="127">
        <v>381818.83397014899</v>
      </c>
      <c r="J25" s="127">
        <v>300137.28307</v>
      </c>
      <c r="K25" s="127">
        <f>J25-I25</f>
        <v>-81681.550900148985</v>
      </c>
      <c r="L25" s="182"/>
      <c r="M25" s="127">
        <v>300137.28307</v>
      </c>
      <c r="N25" s="127"/>
      <c r="O25" s="127"/>
      <c r="P25" s="127"/>
      <c r="Q25" s="145"/>
      <c r="R25" s="145"/>
      <c r="S25" s="146"/>
      <c r="T25" s="146"/>
      <c r="U25" s="146"/>
      <c r="V25" s="146"/>
      <c r="W25" s="146"/>
      <c r="X25" s="146"/>
      <c r="Y25" s="151"/>
      <c r="Z25" s="147"/>
    </row>
    <row r="26" spans="1:29" s="10" customFormat="1">
      <c r="A26" s="135"/>
      <c r="B26" s="184"/>
      <c r="C26" s="180"/>
      <c r="D26" s="135"/>
      <c r="E26" s="126" t="s">
        <v>184</v>
      </c>
      <c r="F26" s="126"/>
      <c r="G26" s="176"/>
      <c r="H26" s="185"/>
      <c r="I26" s="128"/>
      <c r="J26" s="128"/>
      <c r="K26" s="128"/>
      <c r="L26" s="182"/>
      <c r="M26" s="128"/>
      <c r="N26" s="128"/>
      <c r="O26" s="128"/>
      <c r="P26" s="128"/>
      <c r="Q26" s="145"/>
      <c r="R26" s="145"/>
      <c r="S26" s="146"/>
      <c r="T26" s="146"/>
      <c r="U26" s="146"/>
      <c r="V26" s="146"/>
      <c r="W26" s="146"/>
      <c r="X26" s="146"/>
      <c r="Y26" s="151"/>
      <c r="Z26" s="147"/>
    </row>
    <row r="27" spans="1:29" s="10" customFormat="1" ht="46.5">
      <c r="A27" s="136"/>
      <c r="B27" s="184"/>
      <c r="C27" s="179"/>
      <c r="D27" s="136"/>
      <c r="E27" s="126" t="s">
        <v>185</v>
      </c>
      <c r="F27" s="126" t="s">
        <v>214</v>
      </c>
      <c r="G27" s="177"/>
      <c r="H27" s="185"/>
      <c r="I27" s="129"/>
      <c r="J27" s="129"/>
      <c r="K27" s="129"/>
      <c r="L27" s="182"/>
      <c r="M27" s="129"/>
      <c r="N27" s="129"/>
      <c r="O27" s="129"/>
      <c r="P27" s="129"/>
      <c r="Q27" s="145"/>
      <c r="R27" s="145"/>
      <c r="S27" s="146"/>
      <c r="T27" s="146"/>
      <c r="U27" s="146"/>
      <c r="V27" s="146"/>
      <c r="W27" s="146"/>
      <c r="X27" s="146"/>
      <c r="Y27" s="151"/>
      <c r="Z27" s="147"/>
    </row>
    <row r="28" spans="1:29" s="10" customFormat="1" ht="46.5" customHeight="1">
      <c r="A28" s="134">
        <v>7</v>
      </c>
      <c r="B28" s="184"/>
      <c r="C28" s="131" t="s">
        <v>107</v>
      </c>
      <c r="D28" s="134" t="s">
        <v>106</v>
      </c>
      <c r="E28" s="126" t="s">
        <v>186</v>
      </c>
      <c r="F28" s="126" t="s">
        <v>194</v>
      </c>
      <c r="G28" s="134" t="s">
        <v>204</v>
      </c>
      <c r="H28" s="185"/>
      <c r="I28" s="127">
        <v>284862.77843449102</v>
      </c>
      <c r="J28" s="127">
        <v>179027.83442</v>
      </c>
      <c r="K28" s="127">
        <f t="shared" si="0"/>
        <v>-105834.94401449102</v>
      </c>
      <c r="L28" s="182"/>
      <c r="M28" s="127">
        <v>179027.83442</v>
      </c>
      <c r="N28" s="127"/>
      <c r="O28" s="127"/>
      <c r="P28" s="127"/>
      <c r="Q28" s="145"/>
      <c r="R28" s="145"/>
      <c r="S28" s="146"/>
      <c r="T28" s="146"/>
      <c r="U28" s="146"/>
      <c r="V28" s="146"/>
      <c r="W28" s="146"/>
      <c r="X28" s="146"/>
      <c r="Y28" s="151"/>
      <c r="Z28" s="147"/>
    </row>
    <row r="29" spans="1:29" s="10" customFormat="1" ht="46.5">
      <c r="A29" s="135"/>
      <c r="B29" s="184"/>
      <c r="C29" s="133"/>
      <c r="D29" s="135"/>
      <c r="E29" s="126" t="s">
        <v>187</v>
      </c>
      <c r="F29" s="126"/>
      <c r="G29" s="135"/>
      <c r="H29" s="185"/>
      <c r="I29" s="128"/>
      <c r="J29" s="128"/>
      <c r="K29" s="128"/>
      <c r="L29" s="182"/>
      <c r="M29" s="128"/>
      <c r="N29" s="128"/>
      <c r="O29" s="128"/>
      <c r="P29" s="128"/>
      <c r="Q29" s="145"/>
      <c r="R29" s="145"/>
      <c r="S29" s="146"/>
      <c r="T29" s="146"/>
      <c r="U29" s="146"/>
      <c r="V29" s="146"/>
      <c r="W29" s="146"/>
      <c r="X29" s="146"/>
      <c r="Y29" s="151"/>
      <c r="Z29" s="147"/>
    </row>
    <row r="30" spans="1:29" s="10" customFormat="1" ht="46.5">
      <c r="A30" s="136"/>
      <c r="B30" s="184"/>
      <c r="C30" s="132"/>
      <c r="D30" s="136"/>
      <c r="E30" s="126"/>
      <c r="F30" s="126" t="s">
        <v>215</v>
      </c>
      <c r="G30" s="136"/>
      <c r="H30" s="185"/>
      <c r="I30" s="129"/>
      <c r="J30" s="129"/>
      <c r="K30" s="129"/>
      <c r="L30" s="182"/>
      <c r="M30" s="129"/>
      <c r="N30" s="129"/>
      <c r="O30" s="129"/>
      <c r="P30" s="129"/>
      <c r="Q30" s="164"/>
      <c r="R30" s="165"/>
      <c r="S30" s="152" t="s">
        <v>213</v>
      </c>
      <c r="T30" s="152" t="s">
        <v>213</v>
      </c>
      <c r="U30" s="155"/>
      <c r="V30" s="156"/>
      <c r="W30" s="156"/>
      <c r="X30" s="157"/>
      <c r="Y30" s="151"/>
      <c r="Z30" s="122"/>
    </row>
    <row r="31" spans="1:29" s="10" customFormat="1" ht="29.25" customHeight="1">
      <c r="A31" s="125">
        <v>8</v>
      </c>
      <c r="B31" s="184"/>
      <c r="C31" s="126" t="s">
        <v>108</v>
      </c>
      <c r="D31" s="125" t="s">
        <v>42</v>
      </c>
      <c r="E31" s="126" t="s">
        <v>109</v>
      </c>
      <c r="F31" s="126"/>
      <c r="G31" s="125"/>
      <c r="H31" s="185"/>
      <c r="I31" s="124">
        <v>40027.298999999999</v>
      </c>
      <c r="J31" s="124"/>
      <c r="K31" s="124">
        <f>J31-I31</f>
        <v>-40027.298999999999</v>
      </c>
      <c r="L31" s="182"/>
      <c r="M31" s="124"/>
      <c r="N31" s="124"/>
      <c r="O31" s="124"/>
      <c r="P31" s="124"/>
      <c r="Q31" s="166"/>
      <c r="R31" s="167"/>
      <c r="S31" s="153"/>
      <c r="T31" s="153"/>
      <c r="U31" s="158"/>
      <c r="V31" s="159"/>
      <c r="W31" s="159"/>
      <c r="X31" s="160"/>
      <c r="Y31" s="151"/>
      <c r="Z31" s="148" t="s">
        <v>212</v>
      </c>
    </row>
    <row r="32" spans="1:29" s="10" customFormat="1" ht="46.5">
      <c r="A32" s="125">
        <v>9</v>
      </c>
      <c r="B32" s="184"/>
      <c r="C32" s="126" t="s">
        <v>110</v>
      </c>
      <c r="D32" s="125" t="s">
        <v>42</v>
      </c>
      <c r="E32" s="126" t="s">
        <v>111</v>
      </c>
      <c r="F32" s="126"/>
      <c r="G32" s="125"/>
      <c r="H32" s="185"/>
      <c r="I32" s="124">
        <v>230634.55</v>
      </c>
      <c r="J32" s="124"/>
      <c r="K32" s="124">
        <f>J32-I32</f>
        <v>-230634.55</v>
      </c>
      <c r="L32" s="182"/>
      <c r="M32" s="124"/>
      <c r="N32" s="124"/>
      <c r="O32" s="124"/>
      <c r="P32" s="124"/>
      <c r="Q32" s="166"/>
      <c r="R32" s="167"/>
      <c r="S32" s="153"/>
      <c r="T32" s="153"/>
      <c r="U32" s="158"/>
      <c r="V32" s="159"/>
      <c r="W32" s="159"/>
      <c r="X32" s="160"/>
      <c r="Y32" s="151"/>
      <c r="Z32" s="149"/>
    </row>
    <row r="33" spans="1:37" s="10" customFormat="1" ht="46.5">
      <c r="A33" s="144">
        <v>10</v>
      </c>
      <c r="B33" s="184"/>
      <c r="C33" s="186" t="s">
        <v>190</v>
      </c>
      <c r="D33" s="134" t="s">
        <v>42</v>
      </c>
      <c r="E33" s="121" t="s">
        <v>112</v>
      </c>
      <c r="F33" s="121"/>
      <c r="G33" s="144"/>
      <c r="H33" s="185"/>
      <c r="I33" s="143">
        <v>256685.77</v>
      </c>
      <c r="J33" s="143"/>
      <c r="K33" s="143">
        <f>J33-I33</f>
        <v>-256685.77</v>
      </c>
      <c r="L33" s="182"/>
      <c r="M33" s="143"/>
      <c r="N33" s="143"/>
      <c r="O33" s="143"/>
      <c r="P33" s="143"/>
      <c r="Q33" s="166"/>
      <c r="R33" s="167"/>
      <c r="S33" s="153"/>
      <c r="T33" s="153"/>
      <c r="U33" s="158"/>
      <c r="V33" s="159"/>
      <c r="W33" s="159"/>
      <c r="X33" s="160"/>
      <c r="Y33" s="151"/>
      <c r="Z33" s="149"/>
    </row>
    <row r="34" spans="1:37" s="10" customFormat="1">
      <c r="A34" s="144"/>
      <c r="B34" s="184"/>
      <c r="C34" s="186"/>
      <c r="D34" s="135"/>
      <c r="E34" s="121" t="s">
        <v>113</v>
      </c>
      <c r="F34" s="121"/>
      <c r="G34" s="144"/>
      <c r="H34" s="185"/>
      <c r="I34" s="143"/>
      <c r="J34" s="143"/>
      <c r="K34" s="143"/>
      <c r="L34" s="182"/>
      <c r="M34" s="143"/>
      <c r="N34" s="143"/>
      <c r="O34" s="143"/>
      <c r="P34" s="143"/>
      <c r="Q34" s="166"/>
      <c r="R34" s="167"/>
      <c r="S34" s="153"/>
      <c r="T34" s="153"/>
      <c r="U34" s="158"/>
      <c r="V34" s="159"/>
      <c r="W34" s="159"/>
      <c r="X34" s="160"/>
      <c r="Y34" s="151"/>
      <c r="Z34" s="149"/>
    </row>
    <row r="35" spans="1:37" s="10" customFormat="1">
      <c r="A35" s="144"/>
      <c r="B35" s="184"/>
      <c r="C35" s="186"/>
      <c r="D35" s="135"/>
      <c r="E35" s="131" t="s">
        <v>114</v>
      </c>
      <c r="F35" s="131"/>
      <c r="G35" s="144"/>
      <c r="H35" s="185"/>
      <c r="I35" s="143"/>
      <c r="J35" s="143"/>
      <c r="K35" s="143"/>
      <c r="L35" s="182"/>
      <c r="M35" s="143"/>
      <c r="N35" s="143"/>
      <c r="O35" s="143"/>
      <c r="P35" s="143"/>
      <c r="Q35" s="166"/>
      <c r="R35" s="167"/>
      <c r="S35" s="153"/>
      <c r="T35" s="153"/>
      <c r="U35" s="158"/>
      <c r="V35" s="159"/>
      <c r="W35" s="159"/>
      <c r="X35" s="160"/>
      <c r="Y35" s="151"/>
      <c r="Z35" s="149"/>
    </row>
    <row r="36" spans="1:37" s="10" customFormat="1">
      <c r="A36" s="144"/>
      <c r="B36" s="184"/>
      <c r="C36" s="186"/>
      <c r="D36" s="135"/>
      <c r="E36" s="133"/>
      <c r="F36" s="133"/>
      <c r="G36" s="144"/>
      <c r="H36" s="185"/>
      <c r="I36" s="143"/>
      <c r="J36" s="143"/>
      <c r="K36" s="143"/>
      <c r="L36" s="182"/>
      <c r="M36" s="143"/>
      <c r="N36" s="143"/>
      <c r="O36" s="143"/>
      <c r="P36" s="143"/>
      <c r="Q36" s="166"/>
      <c r="R36" s="167"/>
      <c r="S36" s="153"/>
      <c r="T36" s="153"/>
      <c r="U36" s="158"/>
      <c r="V36" s="159"/>
      <c r="W36" s="159"/>
      <c r="X36" s="160"/>
      <c r="Y36" s="151"/>
      <c r="Z36" s="149"/>
    </row>
    <row r="37" spans="1:37" s="10" customFormat="1">
      <c r="A37" s="144"/>
      <c r="B37" s="184"/>
      <c r="C37" s="186"/>
      <c r="D37" s="136"/>
      <c r="E37" s="132"/>
      <c r="F37" s="132"/>
      <c r="G37" s="144"/>
      <c r="H37" s="185"/>
      <c r="I37" s="143"/>
      <c r="J37" s="143"/>
      <c r="K37" s="143"/>
      <c r="L37" s="182"/>
      <c r="M37" s="143"/>
      <c r="N37" s="143"/>
      <c r="O37" s="143"/>
      <c r="P37" s="143"/>
      <c r="Q37" s="166"/>
      <c r="R37" s="167"/>
      <c r="S37" s="153"/>
      <c r="T37" s="153"/>
      <c r="U37" s="158"/>
      <c r="V37" s="159"/>
      <c r="W37" s="159"/>
      <c r="X37" s="160"/>
      <c r="Y37" s="151"/>
      <c r="Z37" s="149"/>
      <c r="AA37" s="16"/>
      <c r="AB37" s="16"/>
      <c r="AC37" s="16"/>
    </row>
    <row r="38" spans="1:37" s="10" customFormat="1">
      <c r="A38" s="144">
        <v>11</v>
      </c>
      <c r="B38" s="184"/>
      <c r="C38" s="186" t="s">
        <v>115</v>
      </c>
      <c r="D38" s="134" t="s">
        <v>42</v>
      </c>
      <c r="E38" s="192" t="s">
        <v>116</v>
      </c>
      <c r="F38" s="131"/>
      <c r="G38" s="144"/>
      <c r="H38" s="185"/>
      <c r="I38" s="143">
        <v>164907.82999999999</v>
      </c>
      <c r="J38" s="143"/>
      <c r="K38" s="143">
        <f>J38-I38</f>
        <v>-164907.82999999999</v>
      </c>
      <c r="L38" s="182"/>
      <c r="M38" s="143"/>
      <c r="N38" s="143"/>
      <c r="O38" s="143"/>
      <c r="P38" s="143"/>
      <c r="Q38" s="166"/>
      <c r="R38" s="167"/>
      <c r="S38" s="153"/>
      <c r="T38" s="153"/>
      <c r="U38" s="158"/>
      <c r="V38" s="159"/>
      <c r="W38" s="159"/>
      <c r="X38" s="160"/>
      <c r="Y38" s="151"/>
      <c r="Z38" s="149"/>
      <c r="AA38" s="16"/>
      <c r="AB38" s="16"/>
      <c r="AC38" s="16"/>
    </row>
    <row r="39" spans="1:37" s="10" customFormat="1" ht="47.25" customHeight="1">
      <c r="A39" s="191"/>
      <c r="B39" s="184"/>
      <c r="C39" s="186"/>
      <c r="D39" s="136"/>
      <c r="E39" s="193"/>
      <c r="F39" s="132"/>
      <c r="G39" s="144"/>
      <c r="H39" s="185"/>
      <c r="I39" s="143"/>
      <c r="J39" s="143"/>
      <c r="K39" s="143"/>
      <c r="L39" s="182"/>
      <c r="M39" s="143"/>
      <c r="N39" s="143"/>
      <c r="O39" s="143"/>
      <c r="P39" s="143"/>
      <c r="Q39" s="166"/>
      <c r="R39" s="167"/>
      <c r="S39" s="153"/>
      <c r="T39" s="153"/>
      <c r="U39" s="158"/>
      <c r="V39" s="159"/>
      <c r="W39" s="159"/>
      <c r="X39" s="160"/>
      <c r="Y39" s="151"/>
      <c r="Z39" s="149"/>
      <c r="AA39" s="106"/>
      <c r="AB39" s="106"/>
      <c r="AC39" s="16"/>
    </row>
    <row r="40" spans="1:37" s="10" customFormat="1" ht="46.5" customHeight="1">
      <c r="A40" s="96">
        <v>12</v>
      </c>
      <c r="B40" s="184"/>
      <c r="C40" s="97" t="s">
        <v>117</v>
      </c>
      <c r="D40" s="96" t="s">
        <v>42</v>
      </c>
      <c r="E40" s="66" t="s">
        <v>118</v>
      </c>
      <c r="F40" s="121"/>
      <c r="G40" s="69"/>
      <c r="H40" s="185"/>
      <c r="I40" s="116">
        <v>256670.64</v>
      </c>
      <c r="J40" s="95"/>
      <c r="K40" s="95">
        <f>J40-I40</f>
        <v>-256670.64</v>
      </c>
      <c r="L40" s="182"/>
      <c r="M40" s="95"/>
      <c r="N40" s="95"/>
      <c r="O40" s="95"/>
      <c r="P40" s="95"/>
      <c r="Q40" s="166"/>
      <c r="R40" s="167"/>
      <c r="S40" s="153"/>
      <c r="T40" s="153"/>
      <c r="U40" s="158"/>
      <c r="V40" s="159"/>
      <c r="W40" s="159"/>
      <c r="X40" s="160"/>
      <c r="Y40" s="151"/>
      <c r="Z40" s="149"/>
      <c r="AA40" s="16"/>
      <c r="AB40" s="16"/>
      <c r="AC40" s="16"/>
    </row>
    <row r="41" spans="1:37" s="10" customFormat="1" ht="46.5" customHeight="1">
      <c r="A41" s="134">
        <v>13</v>
      </c>
      <c r="B41" s="184"/>
      <c r="C41" s="131" t="s">
        <v>119</v>
      </c>
      <c r="D41" s="134" t="s">
        <v>120</v>
      </c>
      <c r="E41" s="121" t="s">
        <v>123</v>
      </c>
      <c r="F41" s="66"/>
      <c r="G41" s="134"/>
      <c r="H41" s="185"/>
      <c r="I41" s="127">
        <v>241543.847750001</v>
      </c>
      <c r="J41" s="127"/>
      <c r="K41" s="127">
        <f t="shared" ref="K41:K65" si="1">J41-I41</f>
        <v>-241543.847750001</v>
      </c>
      <c r="L41" s="182"/>
      <c r="M41" s="127"/>
      <c r="N41" s="127"/>
      <c r="O41" s="127"/>
      <c r="P41" s="127"/>
      <c r="Q41" s="166"/>
      <c r="R41" s="167"/>
      <c r="S41" s="153"/>
      <c r="T41" s="153"/>
      <c r="U41" s="158"/>
      <c r="V41" s="159"/>
      <c r="W41" s="159"/>
      <c r="X41" s="160"/>
      <c r="Y41" s="151"/>
      <c r="Z41" s="149"/>
      <c r="AC41" s="12"/>
    </row>
    <row r="42" spans="1:37" s="10" customFormat="1">
      <c r="A42" s="135"/>
      <c r="B42" s="184"/>
      <c r="C42" s="133"/>
      <c r="D42" s="135"/>
      <c r="E42" s="121" t="s">
        <v>124</v>
      </c>
      <c r="F42" s="66"/>
      <c r="G42" s="135"/>
      <c r="H42" s="185"/>
      <c r="I42" s="128"/>
      <c r="J42" s="128"/>
      <c r="K42" s="128"/>
      <c r="L42" s="182"/>
      <c r="M42" s="128"/>
      <c r="N42" s="128"/>
      <c r="O42" s="128"/>
      <c r="P42" s="128"/>
      <c r="Q42" s="166"/>
      <c r="R42" s="167"/>
      <c r="S42" s="153"/>
      <c r="T42" s="153"/>
      <c r="U42" s="158"/>
      <c r="V42" s="159"/>
      <c r="W42" s="159"/>
      <c r="X42" s="160"/>
      <c r="Y42" s="151"/>
      <c r="Z42" s="149"/>
      <c r="AC42" s="12"/>
    </row>
    <row r="43" spans="1:37" s="10" customFormat="1">
      <c r="A43" s="135"/>
      <c r="B43" s="184"/>
      <c r="C43" s="133"/>
      <c r="D43" s="135"/>
      <c r="E43" s="121" t="s">
        <v>125</v>
      </c>
      <c r="F43" s="66"/>
      <c r="G43" s="135"/>
      <c r="H43" s="185"/>
      <c r="I43" s="128"/>
      <c r="J43" s="128"/>
      <c r="K43" s="128"/>
      <c r="L43" s="182"/>
      <c r="M43" s="128"/>
      <c r="N43" s="128"/>
      <c r="O43" s="128"/>
      <c r="P43" s="128"/>
      <c r="Q43" s="166"/>
      <c r="R43" s="167"/>
      <c r="S43" s="153"/>
      <c r="T43" s="153"/>
      <c r="U43" s="158"/>
      <c r="V43" s="159"/>
      <c r="W43" s="159"/>
      <c r="X43" s="160"/>
      <c r="Y43" s="151"/>
      <c r="Z43" s="149"/>
      <c r="AC43" s="12"/>
    </row>
    <row r="44" spans="1:37" s="10" customFormat="1">
      <c r="A44" s="135"/>
      <c r="B44" s="184"/>
      <c r="C44" s="133"/>
      <c r="D44" s="135"/>
      <c r="E44" s="121" t="s">
        <v>122</v>
      </c>
      <c r="F44" s="66"/>
      <c r="G44" s="135"/>
      <c r="H44" s="185"/>
      <c r="I44" s="128"/>
      <c r="J44" s="128"/>
      <c r="K44" s="128"/>
      <c r="L44" s="182"/>
      <c r="M44" s="128"/>
      <c r="N44" s="128"/>
      <c r="O44" s="128"/>
      <c r="P44" s="128"/>
      <c r="Q44" s="166"/>
      <c r="R44" s="167"/>
      <c r="S44" s="153"/>
      <c r="T44" s="153"/>
      <c r="U44" s="158"/>
      <c r="V44" s="159"/>
      <c r="W44" s="159"/>
      <c r="X44" s="160"/>
      <c r="Y44" s="151"/>
      <c r="Z44" s="149"/>
      <c r="AC44" s="12"/>
    </row>
    <row r="45" spans="1:37" s="10" customFormat="1" ht="44.25" customHeight="1">
      <c r="A45" s="136"/>
      <c r="B45" s="184"/>
      <c r="C45" s="132"/>
      <c r="D45" s="136"/>
      <c r="E45" s="121" t="s">
        <v>121</v>
      </c>
      <c r="F45" s="66"/>
      <c r="G45" s="136"/>
      <c r="H45" s="185"/>
      <c r="I45" s="129"/>
      <c r="J45" s="129"/>
      <c r="K45" s="129"/>
      <c r="L45" s="182"/>
      <c r="M45" s="129"/>
      <c r="N45" s="129"/>
      <c r="O45" s="129"/>
      <c r="P45" s="129"/>
      <c r="Q45" s="166"/>
      <c r="R45" s="167"/>
      <c r="S45" s="153"/>
      <c r="T45" s="153"/>
      <c r="U45" s="158"/>
      <c r="V45" s="159"/>
      <c r="W45" s="159"/>
      <c r="X45" s="160"/>
      <c r="Y45" s="151"/>
      <c r="Z45" s="149"/>
      <c r="AC45" s="12"/>
    </row>
    <row r="46" spans="1:37" s="11" customFormat="1">
      <c r="A46" s="134">
        <v>14</v>
      </c>
      <c r="B46" s="184"/>
      <c r="C46" s="131" t="s">
        <v>126</v>
      </c>
      <c r="D46" s="134" t="s">
        <v>127</v>
      </c>
      <c r="E46" s="121" t="s">
        <v>128</v>
      </c>
      <c r="F46" s="66"/>
      <c r="G46" s="134"/>
      <c r="H46" s="185"/>
      <c r="I46" s="127">
        <v>1153263.3256735699</v>
      </c>
      <c r="J46" s="127"/>
      <c r="K46" s="127">
        <f t="shared" si="1"/>
        <v>-1153263.3256735699</v>
      </c>
      <c r="L46" s="182"/>
      <c r="M46" s="127"/>
      <c r="N46" s="127"/>
      <c r="O46" s="127"/>
      <c r="P46" s="127"/>
      <c r="Q46" s="166"/>
      <c r="R46" s="167"/>
      <c r="S46" s="153"/>
      <c r="T46" s="153"/>
      <c r="U46" s="158"/>
      <c r="V46" s="159"/>
      <c r="W46" s="159"/>
      <c r="X46" s="160"/>
      <c r="Y46" s="151"/>
      <c r="Z46" s="149"/>
      <c r="AA46" s="13"/>
      <c r="AB46" s="13"/>
      <c r="AC46" s="13"/>
      <c r="AD46" s="14"/>
      <c r="AE46" s="14"/>
      <c r="AF46" s="14"/>
      <c r="AG46" s="14"/>
      <c r="AH46" s="15"/>
      <c r="AI46" s="15"/>
      <c r="AJ46" s="15"/>
      <c r="AK46" s="15"/>
    </row>
    <row r="47" spans="1:37" s="11" customFormat="1" ht="46.5">
      <c r="A47" s="135"/>
      <c r="B47" s="184"/>
      <c r="C47" s="133"/>
      <c r="D47" s="135"/>
      <c r="E47" s="121" t="s">
        <v>129</v>
      </c>
      <c r="F47" s="66"/>
      <c r="G47" s="135"/>
      <c r="H47" s="185"/>
      <c r="I47" s="128"/>
      <c r="J47" s="128"/>
      <c r="K47" s="128"/>
      <c r="L47" s="182"/>
      <c r="M47" s="128"/>
      <c r="N47" s="128"/>
      <c r="O47" s="128"/>
      <c r="P47" s="128"/>
      <c r="Q47" s="166"/>
      <c r="R47" s="167"/>
      <c r="S47" s="153"/>
      <c r="T47" s="153"/>
      <c r="U47" s="158"/>
      <c r="V47" s="159"/>
      <c r="W47" s="159"/>
      <c r="X47" s="160"/>
      <c r="Y47" s="151"/>
      <c r="Z47" s="149"/>
      <c r="AA47" s="13"/>
      <c r="AB47" s="13"/>
      <c r="AC47" s="13"/>
      <c r="AD47" s="14"/>
      <c r="AE47" s="14"/>
      <c r="AF47" s="14"/>
      <c r="AG47" s="14"/>
      <c r="AH47" s="15"/>
      <c r="AI47" s="15"/>
      <c r="AJ47" s="15"/>
      <c r="AK47" s="15"/>
    </row>
    <row r="48" spans="1:37" s="11" customFormat="1" ht="94.5" customHeight="1">
      <c r="A48" s="136"/>
      <c r="B48" s="184"/>
      <c r="C48" s="132"/>
      <c r="D48" s="136"/>
      <c r="E48" s="121" t="s">
        <v>130</v>
      </c>
      <c r="F48" s="66"/>
      <c r="G48" s="136"/>
      <c r="H48" s="185"/>
      <c r="I48" s="129"/>
      <c r="J48" s="129"/>
      <c r="K48" s="129"/>
      <c r="L48" s="182"/>
      <c r="M48" s="129"/>
      <c r="N48" s="129"/>
      <c r="O48" s="129"/>
      <c r="P48" s="129"/>
      <c r="Q48" s="168"/>
      <c r="R48" s="169"/>
      <c r="S48" s="154"/>
      <c r="T48" s="154"/>
      <c r="U48" s="161"/>
      <c r="V48" s="162"/>
      <c r="W48" s="162"/>
      <c r="X48" s="163"/>
      <c r="Y48" s="151"/>
      <c r="Z48" s="150"/>
      <c r="AA48" s="13"/>
      <c r="AB48" s="13"/>
      <c r="AC48" s="13"/>
      <c r="AD48" s="14"/>
      <c r="AE48" s="14"/>
      <c r="AF48" s="14"/>
      <c r="AG48" s="14"/>
      <c r="AH48" s="15"/>
      <c r="AI48" s="15"/>
      <c r="AJ48" s="15"/>
      <c r="AK48" s="15"/>
    </row>
    <row r="49" spans="1:30" s="10" customFormat="1" ht="69.75">
      <c r="A49" s="86">
        <v>15</v>
      </c>
      <c r="B49" s="184"/>
      <c r="C49" s="98" t="s">
        <v>131</v>
      </c>
      <c r="D49" s="93" t="s">
        <v>42</v>
      </c>
      <c r="E49" s="121" t="s">
        <v>132</v>
      </c>
      <c r="F49" s="66"/>
      <c r="G49" s="96"/>
      <c r="H49" s="185"/>
      <c r="I49" s="113">
        <v>1913074.6168214299</v>
      </c>
      <c r="J49" s="89"/>
      <c r="K49" s="89">
        <f t="shared" si="1"/>
        <v>-1913074.6168214299</v>
      </c>
      <c r="L49" s="182"/>
      <c r="M49" s="89"/>
      <c r="N49" s="89"/>
      <c r="O49" s="89"/>
      <c r="P49" s="89"/>
      <c r="Q49" s="137"/>
      <c r="R49" s="137"/>
      <c r="S49" s="137"/>
      <c r="T49" s="137"/>
      <c r="U49" s="138">
        <v>13</v>
      </c>
      <c r="V49" s="138">
        <v>11.21</v>
      </c>
      <c r="W49" s="139"/>
      <c r="X49" s="139"/>
      <c r="Y49" s="151"/>
      <c r="Z49" s="140" t="s">
        <v>210</v>
      </c>
      <c r="AA49" s="130"/>
      <c r="AB49" s="13"/>
      <c r="AC49" s="13"/>
      <c r="AD49" s="12"/>
    </row>
    <row r="50" spans="1:30" s="10" customFormat="1" ht="69.75" customHeight="1">
      <c r="A50" s="134">
        <v>16</v>
      </c>
      <c r="B50" s="184"/>
      <c r="C50" s="131" t="s">
        <v>133</v>
      </c>
      <c r="D50" s="148" t="s">
        <v>134</v>
      </c>
      <c r="E50" s="121" t="s">
        <v>135</v>
      </c>
      <c r="F50" s="66"/>
      <c r="G50" s="134"/>
      <c r="H50" s="185"/>
      <c r="I50" s="127">
        <f>360805.131380426+1960339.39602957</f>
        <v>2321144.5274099959</v>
      </c>
      <c r="J50" s="127"/>
      <c r="K50" s="127">
        <f t="shared" si="1"/>
        <v>-2321144.5274099959</v>
      </c>
      <c r="L50" s="182"/>
      <c r="M50" s="127"/>
      <c r="N50" s="127"/>
      <c r="O50" s="127"/>
      <c r="P50" s="127"/>
      <c r="Q50" s="137"/>
      <c r="R50" s="137"/>
      <c r="S50" s="137"/>
      <c r="T50" s="137"/>
      <c r="U50" s="138"/>
      <c r="V50" s="138"/>
      <c r="W50" s="139"/>
      <c r="X50" s="139"/>
      <c r="Y50" s="151"/>
      <c r="Z50" s="141"/>
      <c r="AA50" s="130"/>
    </row>
    <row r="51" spans="1:30" s="10" customFormat="1">
      <c r="A51" s="135"/>
      <c r="B51" s="184"/>
      <c r="C51" s="133"/>
      <c r="D51" s="170"/>
      <c r="E51" s="121" t="s">
        <v>136</v>
      </c>
      <c r="F51" s="66"/>
      <c r="G51" s="135"/>
      <c r="H51" s="185"/>
      <c r="I51" s="128"/>
      <c r="J51" s="128"/>
      <c r="K51" s="128"/>
      <c r="L51" s="182"/>
      <c r="M51" s="128"/>
      <c r="N51" s="128"/>
      <c r="O51" s="128"/>
      <c r="P51" s="128"/>
      <c r="Q51" s="137"/>
      <c r="R51" s="137"/>
      <c r="S51" s="137"/>
      <c r="T51" s="137"/>
      <c r="U51" s="138"/>
      <c r="V51" s="138"/>
      <c r="W51" s="139"/>
      <c r="X51" s="139"/>
      <c r="Y51" s="151"/>
      <c r="Z51" s="141"/>
      <c r="AA51" s="130"/>
    </row>
    <row r="52" spans="1:30" s="10" customFormat="1">
      <c r="A52" s="135"/>
      <c r="B52" s="184"/>
      <c r="C52" s="133"/>
      <c r="D52" s="170"/>
      <c r="E52" s="121" t="s">
        <v>137</v>
      </c>
      <c r="F52" s="66"/>
      <c r="G52" s="135"/>
      <c r="H52" s="185"/>
      <c r="I52" s="128"/>
      <c r="J52" s="128"/>
      <c r="K52" s="128"/>
      <c r="L52" s="182"/>
      <c r="M52" s="128"/>
      <c r="N52" s="128"/>
      <c r="O52" s="128"/>
      <c r="P52" s="128"/>
      <c r="Q52" s="137"/>
      <c r="R52" s="137"/>
      <c r="S52" s="137"/>
      <c r="T52" s="137"/>
      <c r="U52" s="138"/>
      <c r="V52" s="138"/>
      <c r="W52" s="139"/>
      <c r="X52" s="139"/>
      <c r="Y52" s="151"/>
      <c r="Z52" s="141"/>
      <c r="AA52" s="130"/>
    </row>
    <row r="53" spans="1:30" s="10" customFormat="1">
      <c r="A53" s="135"/>
      <c r="B53" s="184"/>
      <c r="C53" s="133"/>
      <c r="D53" s="170"/>
      <c r="E53" s="121" t="s">
        <v>138</v>
      </c>
      <c r="F53" s="66"/>
      <c r="G53" s="135"/>
      <c r="H53" s="185"/>
      <c r="I53" s="128"/>
      <c r="J53" s="128"/>
      <c r="K53" s="128"/>
      <c r="L53" s="182"/>
      <c r="M53" s="128"/>
      <c r="N53" s="128"/>
      <c r="O53" s="128"/>
      <c r="P53" s="128"/>
      <c r="Q53" s="137"/>
      <c r="R53" s="137"/>
      <c r="S53" s="137"/>
      <c r="T53" s="137"/>
      <c r="U53" s="138"/>
      <c r="V53" s="138"/>
      <c r="W53" s="139"/>
      <c r="X53" s="139"/>
      <c r="Y53" s="151"/>
      <c r="Z53" s="141"/>
      <c r="AA53" s="130"/>
    </row>
    <row r="54" spans="1:30" s="10" customFormat="1">
      <c r="A54" s="135"/>
      <c r="B54" s="184"/>
      <c r="C54" s="133"/>
      <c r="D54" s="170"/>
      <c r="E54" s="121" t="s">
        <v>139</v>
      </c>
      <c r="F54" s="66"/>
      <c r="G54" s="135"/>
      <c r="H54" s="185"/>
      <c r="I54" s="128"/>
      <c r="J54" s="128"/>
      <c r="K54" s="128"/>
      <c r="L54" s="182"/>
      <c r="M54" s="128"/>
      <c r="N54" s="128"/>
      <c r="O54" s="128"/>
      <c r="P54" s="128"/>
      <c r="Q54" s="137"/>
      <c r="R54" s="137"/>
      <c r="S54" s="137"/>
      <c r="T54" s="137"/>
      <c r="U54" s="138"/>
      <c r="V54" s="138"/>
      <c r="W54" s="139"/>
      <c r="X54" s="139"/>
      <c r="Y54" s="151"/>
      <c r="Z54" s="141"/>
      <c r="AA54" s="130"/>
    </row>
    <row r="55" spans="1:30" s="10" customFormat="1" ht="46.5">
      <c r="A55" s="135"/>
      <c r="B55" s="184"/>
      <c r="C55" s="133"/>
      <c r="D55" s="170"/>
      <c r="E55" s="121" t="s">
        <v>140</v>
      </c>
      <c r="F55" s="66"/>
      <c r="G55" s="135"/>
      <c r="H55" s="185"/>
      <c r="I55" s="128"/>
      <c r="J55" s="128"/>
      <c r="K55" s="128"/>
      <c r="L55" s="182"/>
      <c r="M55" s="128"/>
      <c r="N55" s="128"/>
      <c r="O55" s="128"/>
      <c r="P55" s="128"/>
      <c r="Q55" s="137"/>
      <c r="R55" s="137"/>
      <c r="S55" s="137"/>
      <c r="T55" s="137"/>
      <c r="U55" s="138"/>
      <c r="V55" s="138"/>
      <c r="W55" s="139"/>
      <c r="X55" s="139"/>
      <c r="Y55" s="151"/>
      <c r="Z55" s="141"/>
      <c r="AA55" s="130"/>
    </row>
    <row r="56" spans="1:30" s="10" customFormat="1">
      <c r="A56" s="135"/>
      <c r="B56" s="184"/>
      <c r="C56" s="133"/>
      <c r="D56" s="170"/>
      <c r="E56" s="121" t="s">
        <v>141</v>
      </c>
      <c r="F56" s="66"/>
      <c r="G56" s="135"/>
      <c r="H56" s="185"/>
      <c r="I56" s="128"/>
      <c r="J56" s="128"/>
      <c r="K56" s="128"/>
      <c r="L56" s="182"/>
      <c r="M56" s="128"/>
      <c r="N56" s="128"/>
      <c r="O56" s="128"/>
      <c r="P56" s="128"/>
      <c r="Q56" s="137"/>
      <c r="R56" s="137"/>
      <c r="S56" s="137"/>
      <c r="T56" s="137"/>
      <c r="U56" s="138"/>
      <c r="V56" s="138"/>
      <c r="W56" s="139"/>
      <c r="X56" s="139"/>
      <c r="Y56" s="151"/>
      <c r="Z56" s="141"/>
      <c r="AA56" s="130"/>
    </row>
    <row r="57" spans="1:30" s="10" customFormat="1">
      <c r="A57" s="135"/>
      <c r="B57" s="184"/>
      <c r="C57" s="133"/>
      <c r="D57" s="170"/>
      <c r="E57" s="121" t="s">
        <v>142</v>
      </c>
      <c r="F57" s="66"/>
      <c r="G57" s="135"/>
      <c r="H57" s="185"/>
      <c r="I57" s="128"/>
      <c r="J57" s="128"/>
      <c r="K57" s="128"/>
      <c r="L57" s="182"/>
      <c r="M57" s="128"/>
      <c r="N57" s="128"/>
      <c r="O57" s="128"/>
      <c r="P57" s="128"/>
      <c r="Q57" s="137"/>
      <c r="R57" s="137"/>
      <c r="S57" s="137"/>
      <c r="T57" s="137"/>
      <c r="U57" s="138"/>
      <c r="V57" s="138"/>
      <c r="W57" s="139"/>
      <c r="X57" s="139"/>
      <c r="Y57" s="151"/>
      <c r="Z57" s="141"/>
      <c r="AA57" s="130"/>
    </row>
    <row r="58" spans="1:30" s="10" customFormat="1">
      <c r="A58" s="135"/>
      <c r="B58" s="184"/>
      <c r="C58" s="133"/>
      <c r="D58" s="170"/>
      <c r="E58" s="121" t="s">
        <v>143</v>
      </c>
      <c r="F58" s="66"/>
      <c r="G58" s="135"/>
      <c r="H58" s="185"/>
      <c r="I58" s="128"/>
      <c r="J58" s="128"/>
      <c r="K58" s="128"/>
      <c r="L58" s="182"/>
      <c r="M58" s="128"/>
      <c r="N58" s="128"/>
      <c r="O58" s="128"/>
      <c r="P58" s="128"/>
      <c r="Q58" s="137"/>
      <c r="R58" s="137"/>
      <c r="S58" s="137"/>
      <c r="T58" s="137"/>
      <c r="U58" s="138"/>
      <c r="V58" s="138"/>
      <c r="W58" s="139"/>
      <c r="X58" s="139"/>
      <c r="Y58" s="151"/>
      <c r="Z58" s="141"/>
      <c r="AA58" s="130"/>
    </row>
    <row r="59" spans="1:30" s="10" customFormat="1">
      <c r="A59" s="136"/>
      <c r="B59" s="184"/>
      <c r="C59" s="132"/>
      <c r="D59" s="171"/>
      <c r="E59" s="121" t="s">
        <v>144</v>
      </c>
      <c r="F59" s="66"/>
      <c r="G59" s="136"/>
      <c r="H59" s="185"/>
      <c r="I59" s="129"/>
      <c r="J59" s="129"/>
      <c r="K59" s="129"/>
      <c r="L59" s="182"/>
      <c r="M59" s="129"/>
      <c r="N59" s="129"/>
      <c r="O59" s="129"/>
      <c r="P59" s="129"/>
      <c r="Q59" s="137"/>
      <c r="R59" s="137"/>
      <c r="S59" s="137"/>
      <c r="T59" s="137"/>
      <c r="U59" s="138"/>
      <c r="V59" s="138"/>
      <c r="W59" s="139"/>
      <c r="X59" s="139"/>
      <c r="Y59" s="151"/>
      <c r="Z59" s="141"/>
      <c r="AA59" s="130"/>
    </row>
    <row r="60" spans="1:30" s="10" customFormat="1" ht="69.75" customHeight="1">
      <c r="A60" s="134">
        <v>17</v>
      </c>
      <c r="B60" s="184"/>
      <c r="C60" s="131" t="s">
        <v>27</v>
      </c>
      <c r="D60" s="148" t="s">
        <v>106</v>
      </c>
      <c r="E60" s="121" t="s">
        <v>145</v>
      </c>
      <c r="F60" s="66"/>
      <c r="G60" s="134"/>
      <c r="H60" s="185"/>
      <c r="I60" s="127">
        <v>836535.10311101796</v>
      </c>
      <c r="J60" s="127"/>
      <c r="K60" s="127">
        <f t="shared" si="1"/>
        <v>-836535.10311101796</v>
      </c>
      <c r="L60" s="182"/>
      <c r="M60" s="127"/>
      <c r="N60" s="127"/>
      <c r="O60" s="127"/>
      <c r="P60" s="127"/>
      <c r="Q60" s="137"/>
      <c r="R60" s="137"/>
      <c r="S60" s="137"/>
      <c r="T60" s="137"/>
      <c r="U60" s="138"/>
      <c r="V60" s="138"/>
      <c r="W60" s="139"/>
      <c r="X60" s="139"/>
      <c r="Y60" s="151"/>
      <c r="Z60" s="141"/>
      <c r="AA60" s="130"/>
    </row>
    <row r="61" spans="1:30" s="10" customFormat="1" ht="46.5">
      <c r="A61" s="135"/>
      <c r="B61" s="184"/>
      <c r="C61" s="133"/>
      <c r="D61" s="170"/>
      <c r="E61" s="121" t="s">
        <v>146</v>
      </c>
      <c r="F61" s="66"/>
      <c r="G61" s="135"/>
      <c r="H61" s="185"/>
      <c r="I61" s="128"/>
      <c r="J61" s="128"/>
      <c r="K61" s="128"/>
      <c r="L61" s="182"/>
      <c r="M61" s="128"/>
      <c r="N61" s="128"/>
      <c r="O61" s="128"/>
      <c r="P61" s="128"/>
      <c r="Q61" s="137"/>
      <c r="R61" s="137"/>
      <c r="S61" s="137"/>
      <c r="T61" s="137"/>
      <c r="U61" s="138"/>
      <c r="V61" s="138"/>
      <c r="W61" s="139"/>
      <c r="X61" s="139"/>
      <c r="Y61" s="151"/>
      <c r="Z61" s="141"/>
      <c r="AA61" s="130"/>
    </row>
    <row r="62" spans="1:30" s="10" customFormat="1" ht="69.75">
      <c r="A62" s="135"/>
      <c r="B62" s="184"/>
      <c r="C62" s="133"/>
      <c r="D62" s="170"/>
      <c r="E62" s="121" t="s">
        <v>147</v>
      </c>
      <c r="F62" s="66"/>
      <c r="G62" s="135"/>
      <c r="H62" s="185"/>
      <c r="I62" s="128"/>
      <c r="J62" s="128"/>
      <c r="K62" s="128"/>
      <c r="L62" s="182"/>
      <c r="M62" s="128"/>
      <c r="N62" s="128"/>
      <c r="O62" s="128"/>
      <c r="P62" s="128"/>
      <c r="Q62" s="137"/>
      <c r="R62" s="137"/>
      <c r="S62" s="137"/>
      <c r="T62" s="137"/>
      <c r="U62" s="138"/>
      <c r="V62" s="138"/>
      <c r="W62" s="139"/>
      <c r="X62" s="139"/>
      <c r="Y62" s="151"/>
      <c r="Z62" s="141"/>
      <c r="AA62" s="130"/>
    </row>
    <row r="63" spans="1:30" s="10" customFormat="1" ht="69.75">
      <c r="A63" s="135"/>
      <c r="B63" s="184"/>
      <c r="C63" s="132"/>
      <c r="D63" s="171"/>
      <c r="E63" s="121" t="s">
        <v>148</v>
      </c>
      <c r="F63" s="66"/>
      <c r="G63" s="136"/>
      <c r="H63" s="185"/>
      <c r="I63" s="129"/>
      <c r="J63" s="129"/>
      <c r="K63" s="129"/>
      <c r="L63" s="182"/>
      <c r="M63" s="129"/>
      <c r="N63" s="129"/>
      <c r="O63" s="129"/>
      <c r="P63" s="129"/>
      <c r="Q63" s="137"/>
      <c r="R63" s="137"/>
      <c r="S63" s="137"/>
      <c r="T63" s="137"/>
      <c r="U63" s="138"/>
      <c r="V63" s="138"/>
      <c r="W63" s="139"/>
      <c r="X63" s="139"/>
      <c r="Y63" s="151"/>
      <c r="Z63" s="141"/>
      <c r="AA63" s="130"/>
    </row>
    <row r="64" spans="1:30" s="10" customFormat="1" ht="116.25">
      <c r="A64" s="136"/>
      <c r="B64" s="184"/>
      <c r="C64" s="99" t="s">
        <v>209</v>
      </c>
      <c r="D64" s="91" t="s">
        <v>160</v>
      </c>
      <c r="E64" s="121"/>
      <c r="F64" s="66" t="s">
        <v>205</v>
      </c>
      <c r="G64" s="87">
        <v>2021</v>
      </c>
      <c r="H64" s="185"/>
      <c r="I64" s="114"/>
      <c r="J64" s="92">
        <v>1139.787</v>
      </c>
      <c r="K64" s="92">
        <f>J64-I64</f>
        <v>1139.787</v>
      </c>
      <c r="L64" s="182"/>
      <c r="M64" s="92">
        <v>1139.787</v>
      </c>
      <c r="N64" s="92"/>
      <c r="O64" s="92"/>
      <c r="P64" s="92"/>
      <c r="Q64" s="137"/>
      <c r="R64" s="137"/>
      <c r="S64" s="137"/>
      <c r="T64" s="137"/>
      <c r="U64" s="138"/>
      <c r="V64" s="138"/>
      <c r="W64" s="139"/>
      <c r="X64" s="139"/>
      <c r="Y64" s="151"/>
      <c r="Z64" s="141"/>
      <c r="AA64" s="130"/>
    </row>
    <row r="65" spans="1:29" s="10" customFormat="1" ht="46.5" customHeight="1">
      <c r="A65" s="134">
        <v>18</v>
      </c>
      <c r="B65" s="184"/>
      <c r="C65" s="131" t="s">
        <v>149</v>
      </c>
      <c r="D65" s="172" t="s">
        <v>41</v>
      </c>
      <c r="E65" s="121" t="s">
        <v>150</v>
      </c>
      <c r="F65" s="66"/>
      <c r="G65" s="134" t="s">
        <v>207</v>
      </c>
      <c r="H65" s="185"/>
      <c r="I65" s="127">
        <v>167100.79999999999</v>
      </c>
      <c r="J65" s="127">
        <v>1784</v>
      </c>
      <c r="K65" s="127">
        <f t="shared" si="1"/>
        <v>-165316.79999999999</v>
      </c>
      <c r="L65" s="182"/>
      <c r="M65" s="127">
        <v>1784</v>
      </c>
      <c r="N65" s="127"/>
      <c r="O65" s="127"/>
      <c r="P65" s="127"/>
      <c r="Q65" s="137"/>
      <c r="R65" s="137"/>
      <c r="S65" s="137"/>
      <c r="T65" s="137"/>
      <c r="U65" s="138"/>
      <c r="V65" s="138"/>
      <c r="W65" s="139"/>
      <c r="X65" s="139"/>
      <c r="Y65" s="151"/>
      <c r="Z65" s="141"/>
      <c r="AA65" s="130"/>
    </row>
    <row r="66" spans="1:29" s="10" customFormat="1">
      <c r="A66" s="135"/>
      <c r="B66" s="184"/>
      <c r="C66" s="133"/>
      <c r="D66" s="173"/>
      <c r="E66" s="121" t="s">
        <v>151</v>
      </c>
      <c r="F66" s="66"/>
      <c r="G66" s="135"/>
      <c r="H66" s="185"/>
      <c r="I66" s="128"/>
      <c r="J66" s="128"/>
      <c r="K66" s="128"/>
      <c r="L66" s="182"/>
      <c r="M66" s="128"/>
      <c r="N66" s="128"/>
      <c r="O66" s="128"/>
      <c r="P66" s="128"/>
      <c r="Q66" s="137"/>
      <c r="R66" s="137"/>
      <c r="S66" s="137"/>
      <c r="T66" s="137"/>
      <c r="U66" s="138"/>
      <c r="V66" s="138"/>
      <c r="W66" s="139"/>
      <c r="X66" s="139"/>
      <c r="Y66" s="151"/>
      <c r="Z66" s="141"/>
      <c r="AA66" s="130"/>
    </row>
    <row r="67" spans="1:29" s="10" customFormat="1" ht="93">
      <c r="A67" s="135"/>
      <c r="B67" s="184"/>
      <c r="C67" s="133"/>
      <c r="D67" s="173"/>
      <c r="E67" s="121" t="s">
        <v>152</v>
      </c>
      <c r="F67" s="66"/>
      <c r="G67" s="135"/>
      <c r="H67" s="185"/>
      <c r="I67" s="128"/>
      <c r="J67" s="128"/>
      <c r="K67" s="128"/>
      <c r="L67" s="182"/>
      <c r="M67" s="128"/>
      <c r="N67" s="128"/>
      <c r="O67" s="128"/>
      <c r="P67" s="128"/>
      <c r="Q67" s="137"/>
      <c r="R67" s="137"/>
      <c r="S67" s="137"/>
      <c r="T67" s="137"/>
      <c r="U67" s="138"/>
      <c r="V67" s="138"/>
      <c r="W67" s="139"/>
      <c r="X67" s="139"/>
      <c r="Y67" s="151"/>
      <c r="Z67" s="141"/>
      <c r="AA67" s="130"/>
    </row>
    <row r="68" spans="1:29" s="10" customFormat="1" ht="69.75">
      <c r="A68" s="136"/>
      <c r="B68" s="184"/>
      <c r="C68" s="132"/>
      <c r="D68" s="174"/>
      <c r="E68" s="121" t="s">
        <v>153</v>
      </c>
      <c r="F68" s="66"/>
      <c r="G68" s="136"/>
      <c r="H68" s="185"/>
      <c r="I68" s="129"/>
      <c r="J68" s="129"/>
      <c r="K68" s="129"/>
      <c r="L68" s="182"/>
      <c r="M68" s="129"/>
      <c r="N68" s="129"/>
      <c r="O68" s="129"/>
      <c r="P68" s="129"/>
      <c r="Q68" s="137"/>
      <c r="R68" s="137"/>
      <c r="S68" s="137"/>
      <c r="T68" s="137"/>
      <c r="U68" s="138"/>
      <c r="V68" s="138"/>
      <c r="W68" s="139"/>
      <c r="X68" s="139"/>
      <c r="Y68" s="151"/>
      <c r="Z68" s="141"/>
      <c r="AA68" s="130"/>
    </row>
    <row r="69" spans="1:29" s="10" customFormat="1" ht="69.75">
      <c r="A69" s="88">
        <v>19</v>
      </c>
      <c r="B69" s="184"/>
      <c r="C69" s="100" t="s">
        <v>154</v>
      </c>
      <c r="D69" s="94" t="s">
        <v>155</v>
      </c>
      <c r="E69" s="121" t="s">
        <v>156</v>
      </c>
      <c r="F69" s="66"/>
      <c r="G69" s="96"/>
      <c r="H69" s="185"/>
      <c r="I69" s="115">
        <v>261238.62</v>
      </c>
      <c r="J69" s="90"/>
      <c r="K69" s="117">
        <f t="shared" ref="K69:K74" si="2">J69-I69</f>
        <v>-261238.62</v>
      </c>
      <c r="L69" s="182"/>
      <c r="M69" s="90"/>
      <c r="N69" s="90"/>
      <c r="O69" s="90"/>
      <c r="P69" s="90"/>
      <c r="Q69" s="137"/>
      <c r="R69" s="137"/>
      <c r="S69" s="137"/>
      <c r="T69" s="137"/>
      <c r="U69" s="138"/>
      <c r="V69" s="138"/>
      <c r="W69" s="139"/>
      <c r="X69" s="139"/>
      <c r="Y69" s="151"/>
      <c r="Z69" s="141"/>
      <c r="AA69" s="130"/>
    </row>
    <row r="70" spans="1:29" s="10" customFormat="1" ht="69.75">
      <c r="A70" s="88">
        <v>20</v>
      </c>
      <c r="B70" s="184"/>
      <c r="C70" s="100" t="s">
        <v>157</v>
      </c>
      <c r="D70" s="94" t="s">
        <v>91</v>
      </c>
      <c r="E70" s="121" t="s">
        <v>206</v>
      </c>
      <c r="F70" s="66"/>
      <c r="G70" s="96"/>
      <c r="H70" s="185"/>
      <c r="I70" s="115">
        <v>15000</v>
      </c>
      <c r="J70" s="90"/>
      <c r="K70" s="117">
        <f t="shared" si="2"/>
        <v>-15000</v>
      </c>
      <c r="L70" s="182"/>
      <c r="M70" s="90"/>
      <c r="N70" s="90"/>
      <c r="O70" s="90"/>
      <c r="P70" s="90"/>
      <c r="Q70" s="137"/>
      <c r="R70" s="137"/>
      <c r="S70" s="137"/>
      <c r="T70" s="137"/>
      <c r="U70" s="138"/>
      <c r="V70" s="138"/>
      <c r="W70" s="139"/>
      <c r="X70" s="139"/>
      <c r="Y70" s="151"/>
      <c r="Z70" s="141"/>
      <c r="AA70" s="130"/>
    </row>
    <row r="71" spans="1:29" s="10" customFormat="1" ht="46.5">
      <c r="A71" s="134">
        <v>21</v>
      </c>
      <c r="B71" s="184"/>
      <c r="C71" s="100" t="s">
        <v>158</v>
      </c>
      <c r="D71" s="94" t="s">
        <v>91</v>
      </c>
      <c r="E71" s="121" t="s">
        <v>206</v>
      </c>
      <c r="F71" s="66"/>
      <c r="G71" s="69"/>
      <c r="H71" s="185"/>
      <c r="I71" s="115">
        <v>17811.096348214302</v>
      </c>
      <c r="J71" s="110"/>
      <c r="K71" s="118">
        <f t="shared" si="2"/>
        <v>-17811.096348214302</v>
      </c>
      <c r="L71" s="182"/>
      <c r="M71" s="127"/>
      <c r="N71" s="127"/>
      <c r="O71" s="127"/>
      <c r="P71" s="127"/>
      <c r="Q71" s="137"/>
      <c r="R71" s="137"/>
      <c r="S71" s="137"/>
      <c r="T71" s="137"/>
      <c r="U71" s="138"/>
      <c r="V71" s="138"/>
      <c r="W71" s="139"/>
      <c r="X71" s="139"/>
      <c r="Y71" s="151"/>
      <c r="Z71" s="141"/>
      <c r="AA71" s="130"/>
    </row>
    <row r="72" spans="1:29" s="10" customFormat="1" ht="69.75">
      <c r="A72" s="136"/>
      <c r="B72" s="184"/>
      <c r="C72" s="100" t="s">
        <v>159</v>
      </c>
      <c r="D72" s="94" t="s">
        <v>160</v>
      </c>
      <c r="E72" s="121" t="s">
        <v>205</v>
      </c>
      <c r="F72" s="66"/>
      <c r="G72" s="69"/>
      <c r="H72" s="185"/>
      <c r="I72" s="115">
        <v>1497.4880000000001</v>
      </c>
      <c r="J72" s="110"/>
      <c r="K72" s="118">
        <f t="shared" si="2"/>
        <v>-1497.4880000000001</v>
      </c>
      <c r="L72" s="182"/>
      <c r="M72" s="129"/>
      <c r="N72" s="129"/>
      <c r="O72" s="129"/>
      <c r="P72" s="129"/>
      <c r="Q72" s="137"/>
      <c r="R72" s="137"/>
      <c r="S72" s="137"/>
      <c r="T72" s="137"/>
      <c r="U72" s="138"/>
      <c r="V72" s="138"/>
      <c r="W72" s="139"/>
      <c r="X72" s="139"/>
      <c r="Y72" s="151"/>
      <c r="Z72" s="142"/>
      <c r="AA72" s="130"/>
    </row>
    <row r="73" spans="1:29" s="10" customFormat="1" ht="46.5">
      <c r="A73" s="134">
        <v>22</v>
      </c>
      <c r="B73" s="184"/>
      <c r="C73" s="100" t="s">
        <v>161</v>
      </c>
      <c r="D73" s="94" t="s">
        <v>91</v>
      </c>
      <c r="E73" s="121" t="s">
        <v>206</v>
      </c>
      <c r="F73" s="66"/>
      <c r="G73" s="69"/>
      <c r="H73" s="185"/>
      <c r="I73" s="115">
        <v>1746.2774999999999</v>
      </c>
      <c r="J73" s="90"/>
      <c r="K73" s="117">
        <f t="shared" si="2"/>
        <v>-1746.2774999999999</v>
      </c>
      <c r="L73" s="182"/>
      <c r="M73" s="110"/>
      <c r="N73" s="127"/>
      <c r="O73" s="127"/>
      <c r="P73" s="127"/>
      <c r="Q73" s="137"/>
      <c r="R73" s="137"/>
      <c r="S73" s="137"/>
      <c r="T73" s="137"/>
      <c r="U73" s="137"/>
      <c r="V73" s="137"/>
      <c r="W73" s="145">
        <v>2799</v>
      </c>
      <c r="X73" s="145">
        <v>1375</v>
      </c>
      <c r="Y73" s="151"/>
      <c r="Z73" s="134" t="s">
        <v>195</v>
      </c>
      <c r="AA73" s="194"/>
    </row>
    <row r="74" spans="1:29" s="10" customFormat="1" ht="93">
      <c r="A74" s="136"/>
      <c r="B74" s="184"/>
      <c r="C74" s="100" t="s">
        <v>162</v>
      </c>
      <c r="D74" s="94" t="s">
        <v>160</v>
      </c>
      <c r="E74" s="121" t="s">
        <v>205</v>
      </c>
      <c r="F74" s="66" t="s">
        <v>205</v>
      </c>
      <c r="G74" s="96">
        <v>2021</v>
      </c>
      <c r="H74" s="185"/>
      <c r="I74" s="115">
        <v>1241.056</v>
      </c>
      <c r="J74" s="90">
        <v>1554.078</v>
      </c>
      <c r="K74" s="117">
        <f t="shared" si="2"/>
        <v>313.02199999999993</v>
      </c>
      <c r="L74" s="182"/>
      <c r="M74" s="90">
        <v>1554.078</v>
      </c>
      <c r="N74" s="129"/>
      <c r="O74" s="129"/>
      <c r="P74" s="129"/>
      <c r="Q74" s="137"/>
      <c r="R74" s="137"/>
      <c r="S74" s="137"/>
      <c r="T74" s="137"/>
      <c r="U74" s="137"/>
      <c r="V74" s="137"/>
      <c r="W74" s="145"/>
      <c r="X74" s="145"/>
      <c r="Y74" s="151"/>
      <c r="Z74" s="135"/>
      <c r="AA74" s="194"/>
    </row>
    <row r="75" spans="1:29" s="10" customFormat="1">
      <c r="A75" s="96"/>
      <c r="B75" s="184"/>
      <c r="C75" s="23" t="s">
        <v>36</v>
      </c>
      <c r="D75" s="96"/>
      <c r="E75" s="70"/>
      <c r="F75" s="70"/>
      <c r="G75" s="96"/>
      <c r="H75" s="185"/>
      <c r="I75" s="74">
        <f>SUM(I15:I74)</f>
        <v>10234851.271154163</v>
      </c>
      <c r="J75" s="74">
        <f>SUM(J15:J74)</f>
        <v>518389.24011000001</v>
      </c>
      <c r="K75" s="74">
        <f>SUM(K15:K74)</f>
        <v>-9716462.0310441628</v>
      </c>
      <c r="L75" s="182"/>
      <c r="M75" s="74">
        <f>SUM(M15:M74)</f>
        <v>518389.24011000001</v>
      </c>
      <c r="N75" s="74">
        <f>SUM(N15:N74)</f>
        <v>0</v>
      </c>
      <c r="O75" s="74">
        <f>SUM(O15:O74)</f>
        <v>0</v>
      </c>
      <c r="P75" s="74">
        <f>SUM(P15:P74)</f>
        <v>0</v>
      </c>
      <c r="Q75" s="137"/>
      <c r="R75" s="137"/>
      <c r="S75" s="137"/>
      <c r="T75" s="137"/>
      <c r="U75" s="137"/>
      <c r="V75" s="137"/>
      <c r="W75" s="145"/>
      <c r="X75" s="145"/>
      <c r="Y75" s="151"/>
      <c r="Z75" s="135"/>
      <c r="AA75" s="194"/>
    </row>
    <row r="76" spans="1:29" s="16" customFormat="1">
      <c r="A76" s="73"/>
      <c r="B76" s="184"/>
      <c r="C76" s="23" t="s">
        <v>28</v>
      </c>
      <c r="D76" s="96"/>
      <c r="E76" s="70"/>
      <c r="F76" s="70"/>
      <c r="G76" s="73"/>
      <c r="H76" s="185"/>
      <c r="I76" s="74"/>
      <c r="J76" s="74"/>
      <c r="K76" s="74"/>
      <c r="L76" s="182"/>
      <c r="M76" s="68"/>
      <c r="N76" s="68"/>
      <c r="O76" s="67"/>
      <c r="P76" s="67"/>
      <c r="Q76" s="137"/>
      <c r="R76" s="137"/>
      <c r="S76" s="137"/>
      <c r="T76" s="137"/>
      <c r="U76" s="137"/>
      <c r="V76" s="137"/>
      <c r="W76" s="145"/>
      <c r="X76" s="145"/>
      <c r="Y76" s="151"/>
      <c r="Z76" s="135"/>
      <c r="AA76" s="194"/>
    </row>
    <row r="77" spans="1:29" s="10" customFormat="1" ht="36.75" customHeight="1">
      <c r="A77" s="134">
        <v>23</v>
      </c>
      <c r="B77" s="184"/>
      <c r="C77" s="131" t="s">
        <v>163</v>
      </c>
      <c r="D77" s="134" t="s">
        <v>120</v>
      </c>
      <c r="E77" s="121" t="s">
        <v>164</v>
      </c>
      <c r="F77" s="70"/>
      <c r="G77" s="134" t="s">
        <v>208</v>
      </c>
      <c r="H77" s="185"/>
      <c r="I77" s="127">
        <v>1000000</v>
      </c>
      <c r="J77" s="127"/>
      <c r="K77" s="127">
        <f>J77-I77</f>
        <v>-1000000</v>
      </c>
      <c r="L77" s="182"/>
      <c r="M77" s="127"/>
      <c r="N77" s="127"/>
      <c r="O77" s="127"/>
      <c r="P77" s="127"/>
      <c r="Q77" s="137"/>
      <c r="R77" s="137"/>
      <c r="S77" s="137"/>
      <c r="T77" s="137"/>
      <c r="U77" s="137"/>
      <c r="V77" s="137"/>
      <c r="W77" s="145"/>
      <c r="X77" s="145"/>
      <c r="Y77" s="151"/>
      <c r="Z77" s="135"/>
      <c r="AA77" s="194"/>
      <c r="AB77" s="16"/>
      <c r="AC77" s="16"/>
    </row>
    <row r="78" spans="1:29" s="10" customFormat="1" ht="36.75" customHeight="1">
      <c r="A78" s="135"/>
      <c r="B78" s="184"/>
      <c r="C78" s="133"/>
      <c r="D78" s="135"/>
      <c r="E78" s="121" t="s">
        <v>165</v>
      </c>
      <c r="F78" s="70"/>
      <c r="G78" s="135"/>
      <c r="H78" s="185"/>
      <c r="I78" s="128"/>
      <c r="J78" s="128"/>
      <c r="K78" s="128"/>
      <c r="L78" s="182"/>
      <c r="M78" s="128"/>
      <c r="N78" s="128"/>
      <c r="O78" s="128"/>
      <c r="P78" s="128"/>
      <c r="Q78" s="137"/>
      <c r="R78" s="137"/>
      <c r="S78" s="137"/>
      <c r="T78" s="137"/>
      <c r="U78" s="137"/>
      <c r="V78" s="137"/>
      <c r="W78" s="145"/>
      <c r="X78" s="145"/>
      <c r="Y78" s="151"/>
      <c r="Z78" s="135"/>
      <c r="AA78" s="194"/>
      <c r="AB78" s="16"/>
      <c r="AC78" s="16"/>
    </row>
    <row r="79" spans="1:29" s="10" customFormat="1" ht="33" customHeight="1">
      <c r="A79" s="136"/>
      <c r="B79" s="184"/>
      <c r="C79" s="132"/>
      <c r="D79" s="136"/>
      <c r="E79" s="121" t="s">
        <v>166</v>
      </c>
      <c r="F79" s="70"/>
      <c r="G79" s="136"/>
      <c r="H79" s="185"/>
      <c r="I79" s="129"/>
      <c r="J79" s="129"/>
      <c r="K79" s="129"/>
      <c r="L79" s="182"/>
      <c r="M79" s="129"/>
      <c r="N79" s="129"/>
      <c r="O79" s="129"/>
      <c r="P79" s="129"/>
      <c r="Q79" s="137"/>
      <c r="R79" s="137"/>
      <c r="S79" s="137"/>
      <c r="T79" s="137"/>
      <c r="U79" s="137"/>
      <c r="V79" s="137"/>
      <c r="W79" s="145"/>
      <c r="X79" s="145"/>
      <c r="Y79" s="151"/>
      <c r="Z79" s="135"/>
      <c r="AA79" s="194"/>
      <c r="AB79" s="109"/>
      <c r="AC79" s="16"/>
    </row>
    <row r="80" spans="1:29" s="10" customFormat="1" ht="69.75" customHeight="1">
      <c r="A80" s="134">
        <v>24</v>
      </c>
      <c r="B80" s="184"/>
      <c r="C80" s="131" t="s">
        <v>29</v>
      </c>
      <c r="D80" s="134" t="s">
        <v>41</v>
      </c>
      <c r="E80" s="70" t="s">
        <v>167</v>
      </c>
      <c r="F80" s="70"/>
      <c r="G80" s="134"/>
      <c r="H80" s="185"/>
      <c r="I80" s="127">
        <v>388082.11549499998</v>
      </c>
      <c r="J80" s="127"/>
      <c r="K80" s="127">
        <f>J80-I80</f>
        <v>-388082.11549499998</v>
      </c>
      <c r="L80" s="182"/>
      <c r="M80" s="127"/>
      <c r="N80" s="127"/>
      <c r="O80" s="127"/>
      <c r="P80" s="127"/>
      <c r="Q80" s="137"/>
      <c r="R80" s="137"/>
      <c r="S80" s="137"/>
      <c r="T80" s="137"/>
      <c r="U80" s="137"/>
      <c r="V80" s="137"/>
      <c r="W80" s="145"/>
      <c r="X80" s="145"/>
      <c r="Y80" s="151"/>
      <c r="Z80" s="135"/>
      <c r="AA80" s="194"/>
      <c r="AB80" s="16"/>
      <c r="AC80" s="16"/>
    </row>
    <row r="81" spans="1:29" s="10" customFormat="1" ht="46.5">
      <c r="A81" s="135"/>
      <c r="B81" s="184"/>
      <c r="C81" s="133"/>
      <c r="D81" s="135"/>
      <c r="E81" s="70" t="s">
        <v>168</v>
      </c>
      <c r="F81" s="70"/>
      <c r="G81" s="135"/>
      <c r="H81" s="185"/>
      <c r="I81" s="128"/>
      <c r="J81" s="128"/>
      <c r="K81" s="128"/>
      <c r="L81" s="182"/>
      <c r="M81" s="128"/>
      <c r="N81" s="128"/>
      <c r="O81" s="128"/>
      <c r="P81" s="128"/>
      <c r="Q81" s="137"/>
      <c r="R81" s="137"/>
      <c r="S81" s="137"/>
      <c r="T81" s="137"/>
      <c r="U81" s="137"/>
      <c r="V81" s="137"/>
      <c r="W81" s="145"/>
      <c r="X81" s="145"/>
      <c r="Y81" s="151"/>
      <c r="Z81" s="135"/>
      <c r="AA81" s="194"/>
    </row>
    <row r="82" spans="1:29" s="10" customFormat="1">
      <c r="A82" s="136"/>
      <c r="B82" s="184"/>
      <c r="C82" s="132"/>
      <c r="D82" s="136"/>
      <c r="E82" s="70" t="s">
        <v>169</v>
      </c>
      <c r="F82" s="70"/>
      <c r="G82" s="136"/>
      <c r="H82" s="185"/>
      <c r="I82" s="129"/>
      <c r="J82" s="129"/>
      <c r="K82" s="129"/>
      <c r="L82" s="182"/>
      <c r="M82" s="129"/>
      <c r="N82" s="129"/>
      <c r="O82" s="129"/>
      <c r="P82" s="129"/>
      <c r="Q82" s="137"/>
      <c r="R82" s="137"/>
      <c r="S82" s="137"/>
      <c r="T82" s="137"/>
      <c r="U82" s="137"/>
      <c r="V82" s="137"/>
      <c r="W82" s="145"/>
      <c r="X82" s="145"/>
      <c r="Y82" s="151"/>
      <c r="Z82" s="135"/>
      <c r="AA82" s="194"/>
    </row>
    <row r="83" spans="1:29" s="10" customFormat="1" ht="116.25">
      <c r="A83" s="134">
        <v>25</v>
      </c>
      <c r="B83" s="184"/>
      <c r="C83" s="97" t="s">
        <v>170</v>
      </c>
      <c r="D83" s="94" t="s">
        <v>91</v>
      </c>
      <c r="E83" s="121" t="s">
        <v>206</v>
      </c>
      <c r="F83" s="70"/>
      <c r="G83" s="96"/>
      <c r="H83" s="185"/>
      <c r="I83" s="116">
        <v>5886.6165678571397</v>
      </c>
      <c r="J83" s="95"/>
      <c r="K83" s="95">
        <f>J83-I83</f>
        <v>-5886.6165678571397</v>
      </c>
      <c r="L83" s="182"/>
      <c r="M83" s="95"/>
      <c r="N83" s="95"/>
      <c r="O83" s="95"/>
      <c r="P83" s="95"/>
      <c r="Q83" s="137"/>
      <c r="R83" s="137"/>
      <c r="S83" s="137"/>
      <c r="T83" s="137"/>
      <c r="U83" s="137"/>
      <c r="V83" s="137"/>
      <c r="W83" s="145"/>
      <c r="X83" s="145"/>
      <c r="Y83" s="151"/>
      <c r="Z83" s="135"/>
      <c r="AA83" s="194"/>
      <c r="AB83" s="24"/>
    </row>
    <row r="84" spans="1:29" s="10" customFormat="1" ht="162.75">
      <c r="A84" s="136"/>
      <c r="B84" s="184"/>
      <c r="C84" s="97" t="s">
        <v>171</v>
      </c>
      <c r="D84" s="94" t="s">
        <v>160</v>
      </c>
      <c r="E84" s="121" t="s">
        <v>205</v>
      </c>
      <c r="F84" s="70" t="s">
        <v>205</v>
      </c>
      <c r="G84" s="96"/>
      <c r="H84" s="185"/>
      <c r="I84" s="116">
        <v>241.05600000000001</v>
      </c>
      <c r="J84" s="95">
        <v>900</v>
      </c>
      <c r="K84" s="95">
        <f>J84-I84</f>
        <v>658.94399999999996</v>
      </c>
      <c r="L84" s="182"/>
      <c r="M84" s="95">
        <v>900</v>
      </c>
      <c r="N84" s="95"/>
      <c r="O84" s="95"/>
      <c r="P84" s="95"/>
      <c r="Q84" s="137"/>
      <c r="R84" s="137"/>
      <c r="S84" s="137"/>
      <c r="T84" s="137"/>
      <c r="U84" s="137"/>
      <c r="V84" s="137"/>
      <c r="W84" s="145"/>
      <c r="X84" s="145"/>
      <c r="Y84" s="151"/>
      <c r="Z84" s="135"/>
      <c r="AA84" s="194"/>
    </row>
    <row r="85" spans="1:29" s="10" customFormat="1" ht="57" customHeight="1">
      <c r="A85" s="134">
        <v>26</v>
      </c>
      <c r="B85" s="184"/>
      <c r="C85" s="131" t="s">
        <v>172</v>
      </c>
      <c r="D85" s="134" t="s">
        <v>120</v>
      </c>
      <c r="E85" s="70" t="s">
        <v>173</v>
      </c>
      <c r="F85" s="70"/>
      <c r="G85" s="134"/>
      <c r="H85" s="185"/>
      <c r="I85" s="127">
        <v>410290.82799999998</v>
      </c>
      <c r="J85" s="127"/>
      <c r="K85" s="127">
        <f>J85-I85</f>
        <v>-410290.82799999998</v>
      </c>
      <c r="L85" s="182"/>
      <c r="M85" s="127"/>
      <c r="N85" s="127"/>
      <c r="O85" s="127"/>
      <c r="P85" s="127"/>
      <c r="Q85" s="137"/>
      <c r="R85" s="137"/>
      <c r="S85" s="137"/>
      <c r="T85" s="137"/>
      <c r="U85" s="137"/>
      <c r="V85" s="137"/>
      <c r="W85" s="145"/>
      <c r="X85" s="145"/>
      <c r="Y85" s="151"/>
      <c r="Z85" s="135"/>
      <c r="AA85" s="194"/>
    </row>
    <row r="86" spans="1:29" s="10" customFormat="1" ht="74.25" customHeight="1">
      <c r="A86" s="136"/>
      <c r="B86" s="184"/>
      <c r="C86" s="132"/>
      <c r="D86" s="136"/>
      <c r="E86" s="70" t="s">
        <v>174</v>
      </c>
      <c r="F86" s="70"/>
      <c r="G86" s="136"/>
      <c r="H86" s="185"/>
      <c r="I86" s="129"/>
      <c r="J86" s="129"/>
      <c r="K86" s="129"/>
      <c r="L86" s="182"/>
      <c r="M86" s="129"/>
      <c r="N86" s="129"/>
      <c r="O86" s="129"/>
      <c r="P86" s="129"/>
      <c r="Q86" s="137"/>
      <c r="R86" s="137"/>
      <c r="S86" s="137"/>
      <c r="T86" s="137"/>
      <c r="U86" s="137"/>
      <c r="V86" s="137"/>
      <c r="W86" s="145"/>
      <c r="X86" s="145"/>
      <c r="Y86" s="151"/>
      <c r="Z86" s="135"/>
      <c r="AA86" s="194"/>
    </row>
    <row r="87" spans="1:29" s="10" customFormat="1">
      <c r="A87" s="96"/>
      <c r="B87" s="184"/>
      <c r="C87" s="75" t="s">
        <v>35</v>
      </c>
      <c r="D87" s="96"/>
      <c r="E87" s="75"/>
      <c r="F87" s="66"/>
      <c r="G87" s="96"/>
      <c r="H87" s="185"/>
      <c r="I87" s="74">
        <f>SUM(I77:I86)</f>
        <v>1804500.6160628572</v>
      </c>
      <c r="J87" s="74">
        <f t="shared" ref="J87:K87" si="3">SUM(J77:J86)</f>
        <v>900</v>
      </c>
      <c r="K87" s="74">
        <f t="shared" si="3"/>
        <v>-1803600.6160628572</v>
      </c>
      <c r="L87" s="182"/>
      <c r="M87" s="74">
        <f>SUM(M77:M86)</f>
        <v>900</v>
      </c>
      <c r="N87" s="74">
        <f t="shared" ref="N87:P87" si="4">SUM(N77:N86)</f>
        <v>0</v>
      </c>
      <c r="O87" s="74">
        <f t="shared" si="4"/>
        <v>0</v>
      </c>
      <c r="P87" s="74">
        <f t="shared" si="4"/>
        <v>0</v>
      </c>
      <c r="Q87" s="137"/>
      <c r="R87" s="137"/>
      <c r="S87" s="137"/>
      <c r="T87" s="137"/>
      <c r="U87" s="137"/>
      <c r="V87" s="137"/>
      <c r="W87" s="145"/>
      <c r="X87" s="145"/>
      <c r="Y87" s="151"/>
      <c r="Z87" s="135"/>
      <c r="AA87" s="194"/>
    </row>
    <row r="88" spans="1:29" s="10" customFormat="1" ht="46.5">
      <c r="A88" s="120">
        <v>27</v>
      </c>
      <c r="B88" s="184"/>
      <c r="C88" s="75" t="s">
        <v>30</v>
      </c>
      <c r="D88" s="96" t="s">
        <v>41</v>
      </c>
      <c r="E88" s="75"/>
      <c r="F88" s="66" t="s">
        <v>198</v>
      </c>
      <c r="G88" s="96">
        <v>2021</v>
      </c>
      <c r="H88" s="185"/>
      <c r="I88" s="74"/>
      <c r="J88" s="74">
        <v>219520</v>
      </c>
      <c r="K88" s="74">
        <f>J88-I88</f>
        <v>219520</v>
      </c>
      <c r="L88" s="182"/>
      <c r="M88" s="74"/>
      <c r="N88" s="74">
        <v>219520</v>
      </c>
      <c r="O88" s="74"/>
      <c r="P88" s="74"/>
      <c r="Q88" s="137"/>
      <c r="R88" s="137"/>
      <c r="S88" s="137"/>
      <c r="T88" s="137"/>
      <c r="U88" s="137"/>
      <c r="V88" s="137"/>
      <c r="W88" s="145"/>
      <c r="X88" s="145"/>
      <c r="Y88" s="151"/>
      <c r="Z88" s="135"/>
      <c r="AA88" s="194"/>
    </row>
    <row r="89" spans="1:29" s="11" customFormat="1" ht="69.75">
      <c r="A89" s="62" t="s">
        <v>189</v>
      </c>
      <c r="B89" s="184"/>
      <c r="C89" s="75" t="s">
        <v>39</v>
      </c>
      <c r="D89" s="62" t="s">
        <v>175</v>
      </c>
      <c r="E89" s="66" t="s">
        <v>188</v>
      </c>
      <c r="F89" s="66" t="s">
        <v>197</v>
      </c>
      <c r="G89" s="96" t="s">
        <v>199</v>
      </c>
      <c r="H89" s="185"/>
      <c r="I89" s="74">
        <v>580438</v>
      </c>
      <c r="J89" s="74">
        <v>225365.05862</v>
      </c>
      <c r="K89" s="74">
        <f>J89-I89</f>
        <v>-355072.94137999997</v>
      </c>
      <c r="L89" s="182"/>
      <c r="M89" s="74"/>
      <c r="N89" s="74">
        <v>225365.05862</v>
      </c>
      <c r="O89" s="74"/>
      <c r="P89" s="74"/>
      <c r="Q89" s="137"/>
      <c r="R89" s="137"/>
      <c r="S89" s="137"/>
      <c r="T89" s="137"/>
      <c r="U89" s="137"/>
      <c r="V89" s="137"/>
      <c r="W89" s="145"/>
      <c r="X89" s="145"/>
      <c r="Y89" s="151"/>
      <c r="Z89" s="135"/>
      <c r="AA89" s="194"/>
      <c r="AB89" s="15"/>
      <c r="AC89" s="15"/>
    </row>
    <row r="90" spans="1:29" s="10" customFormat="1">
      <c r="A90" s="63"/>
      <c r="B90" s="63"/>
      <c r="C90" s="71" t="s">
        <v>26</v>
      </c>
      <c r="D90" s="71"/>
      <c r="E90" s="72"/>
      <c r="F90" s="63"/>
      <c r="G90" s="63"/>
      <c r="H90" s="185"/>
      <c r="I90" s="65">
        <f>I89+I88+I87+I75</f>
        <v>12619789.887217021</v>
      </c>
      <c r="J90" s="65">
        <f t="shared" ref="J90:K90" si="5">J89+J88+J87+J75</f>
        <v>964174.29873000004</v>
      </c>
      <c r="K90" s="65">
        <f t="shared" si="5"/>
        <v>-11655615.58848702</v>
      </c>
      <c r="L90" s="183"/>
      <c r="M90" s="65">
        <f>M89+M88+M87+M75</f>
        <v>519289.24011000001</v>
      </c>
      <c r="N90" s="65">
        <f t="shared" ref="N90:P90" si="6">N89+N88+N87+N75</f>
        <v>444885.05862000003</v>
      </c>
      <c r="O90" s="65">
        <f t="shared" si="6"/>
        <v>0</v>
      </c>
      <c r="P90" s="65">
        <f t="shared" si="6"/>
        <v>0</v>
      </c>
      <c r="Q90" s="137"/>
      <c r="R90" s="137"/>
      <c r="S90" s="137"/>
      <c r="T90" s="137"/>
      <c r="U90" s="137"/>
      <c r="V90" s="137"/>
      <c r="W90" s="145"/>
      <c r="X90" s="145"/>
      <c r="Y90" s="151"/>
      <c r="Z90" s="136"/>
      <c r="AA90" s="194"/>
      <c r="AB90" s="16"/>
      <c r="AC90" s="16"/>
    </row>
    <row r="91" spans="1:29">
      <c r="B91" s="18" t="s">
        <v>95</v>
      </c>
      <c r="J91" s="82"/>
      <c r="L91" s="83"/>
      <c r="M91" s="20"/>
      <c r="N91" s="20"/>
      <c r="O91" s="20"/>
      <c r="AA91" s="21"/>
      <c r="AB91" s="21"/>
      <c r="AC91" s="21"/>
    </row>
    <row r="92" spans="1:29" ht="42" customHeight="1">
      <c r="I92" s="112"/>
      <c r="J92" s="112"/>
      <c r="L92" s="84"/>
      <c r="M92" s="111"/>
      <c r="N92" s="21"/>
      <c r="O92" s="21"/>
      <c r="AA92" s="21"/>
      <c r="AB92" s="21"/>
      <c r="AC92" s="21"/>
    </row>
    <row r="93" spans="1:29">
      <c r="I93" s="24"/>
      <c r="M93" s="20"/>
      <c r="N93" s="25"/>
    </row>
    <row r="94" spans="1:29" ht="30.75">
      <c r="E94" s="51"/>
      <c r="I94" s="24"/>
      <c r="J94" s="119"/>
      <c r="M94" s="111"/>
    </row>
    <row r="95" spans="1:29">
      <c r="E95" s="51"/>
      <c r="I95" s="24"/>
      <c r="J95" s="24"/>
      <c r="K95" s="85"/>
    </row>
    <row r="96" spans="1:29" ht="30">
      <c r="B96" s="48"/>
      <c r="C96" s="49"/>
      <c r="D96" s="50"/>
      <c r="E96" s="51"/>
      <c r="F96" s="48"/>
      <c r="G96" s="48"/>
      <c r="H96" s="48"/>
      <c r="I96" s="52"/>
      <c r="J96" s="52"/>
      <c r="K96" s="85"/>
    </row>
    <row r="97" spans="2:11" ht="30">
      <c r="B97" s="48"/>
      <c r="C97" s="49"/>
      <c r="D97" s="50"/>
      <c r="E97" s="53"/>
      <c r="F97" s="48"/>
      <c r="G97" s="48"/>
      <c r="H97" s="48"/>
      <c r="I97" s="52"/>
      <c r="J97" s="52"/>
      <c r="K97" s="85"/>
    </row>
    <row r="98" spans="2:11" ht="30">
      <c r="B98" s="48"/>
      <c r="C98" s="49"/>
      <c r="D98" s="50"/>
      <c r="E98" s="56"/>
      <c r="F98" s="48"/>
      <c r="G98" s="48"/>
      <c r="H98" s="48"/>
      <c r="I98" s="16"/>
      <c r="J98" s="48"/>
    </row>
    <row r="99" spans="2:11">
      <c r="B99" s="48"/>
      <c r="C99" s="53"/>
      <c r="D99" s="53"/>
      <c r="E99" s="56"/>
      <c r="F99" s="53"/>
      <c r="G99" s="48"/>
      <c r="H99" s="48"/>
      <c r="I99" s="54"/>
      <c r="J99" s="48"/>
    </row>
    <row r="100" spans="2:11">
      <c r="B100" s="48"/>
      <c r="C100" s="55"/>
      <c r="D100" s="56"/>
      <c r="E100" s="56"/>
      <c r="F100" s="57"/>
      <c r="G100" s="48"/>
      <c r="H100" s="48"/>
      <c r="I100" s="16"/>
      <c r="J100" s="48"/>
    </row>
    <row r="101" spans="2:11">
      <c r="B101" s="48"/>
      <c r="C101" s="55"/>
      <c r="D101" s="56"/>
      <c r="E101" s="56"/>
      <c r="F101" s="57"/>
      <c r="G101" s="48"/>
      <c r="H101" s="48"/>
      <c r="I101" s="16"/>
      <c r="J101" s="48"/>
    </row>
    <row r="102" spans="2:11">
      <c r="B102" s="48"/>
      <c r="C102" s="55"/>
      <c r="D102" s="56"/>
      <c r="E102" s="56"/>
      <c r="F102" s="57"/>
      <c r="G102" s="48"/>
      <c r="H102" s="48"/>
      <c r="I102" s="16"/>
      <c r="J102" s="48"/>
    </row>
    <row r="103" spans="2:11">
      <c r="B103" s="48"/>
      <c r="C103" s="55"/>
      <c r="D103" s="56"/>
      <c r="E103" s="56"/>
      <c r="F103" s="57"/>
      <c r="G103" s="48"/>
      <c r="H103" s="48"/>
      <c r="I103" s="16"/>
      <c r="J103" s="48"/>
    </row>
    <row r="104" spans="2:11">
      <c r="B104" s="48"/>
      <c r="C104" s="55"/>
      <c r="D104" s="56"/>
      <c r="E104" s="59"/>
      <c r="F104" s="57"/>
      <c r="G104" s="48"/>
      <c r="H104" s="48"/>
      <c r="I104" s="16"/>
      <c r="J104" s="48"/>
    </row>
    <row r="105" spans="2:11">
      <c r="B105" s="48"/>
      <c r="C105" s="55"/>
      <c r="D105" s="56"/>
      <c r="E105" s="51"/>
      <c r="F105" s="57"/>
      <c r="G105" s="48"/>
      <c r="H105" s="48"/>
      <c r="I105" s="16"/>
      <c r="J105" s="48"/>
    </row>
    <row r="106" spans="2:11">
      <c r="B106" s="48"/>
      <c r="C106" s="58"/>
      <c r="D106" s="59"/>
      <c r="E106" s="51"/>
      <c r="F106" s="57"/>
      <c r="G106" s="48"/>
      <c r="H106" s="48"/>
      <c r="I106" s="16"/>
      <c r="J106" s="48"/>
    </row>
    <row r="107" spans="2:11" ht="30">
      <c r="B107" s="48"/>
      <c r="C107" s="49"/>
      <c r="D107" s="50"/>
      <c r="E107" s="56"/>
      <c r="F107" s="48"/>
      <c r="G107" s="48"/>
      <c r="H107" s="48"/>
      <c r="I107" s="16"/>
      <c r="J107" s="48"/>
    </row>
    <row r="108" spans="2:11" ht="30">
      <c r="B108" s="48"/>
      <c r="C108" s="49"/>
      <c r="D108" s="50"/>
      <c r="E108" s="51"/>
      <c r="F108" s="48"/>
      <c r="G108" s="48"/>
      <c r="H108" s="48"/>
      <c r="I108" s="16"/>
      <c r="J108" s="48"/>
    </row>
    <row r="109" spans="2:11">
      <c r="B109" s="48"/>
      <c r="C109" s="50"/>
      <c r="D109" s="50"/>
      <c r="E109" s="61"/>
      <c r="F109" s="48"/>
      <c r="G109" s="48"/>
      <c r="H109" s="48"/>
      <c r="I109" s="16"/>
      <c r="J109" s="48"/>
    </row>
    <row r="110" spans="2:11">
      <c r="B110" s="48"/>
      <c r="C110" s="50"/>
      <c r="D110" s="50"/>
      <c r="F110" s="48"/>
      <c r="G110" s="48"/>
      <c r="H110" s="48"/>
      <c r="I110" s="16"/>
      <c r="J110" s="48"/>
    </row>
    <row r="111" spans="2:11">
      <c r="B111" s="48"/>
      <c r="C111" s="50"/>
      <c r="D111" s="60"/>
      <c r="F111" s="48"/>
      <c r="G111" s="48"/>
      <c r="H111" s="48"/>
      <c r="I111" s="16"/>
      <c r="J111" s="48"/>
    </row>
  </sheetData>
  <mergeCells count="217">
    <mergeCell ref="M1:P1"/>
    <mergeCell ref="M10:P10"/>
    <mergeCell ref="O17:O21"/>
    <mergeCell ref="P17:P21"/>
    <mergeCell ref="O22:O23"/>
    <mergeCell ref="M71:M72"/>
    <mergeCell ref="N71:N72"/>
    <mergeCell ref="O65:O68"/>
    <mergeCell ref="P46:P48"/>
    <mergeCell ref="O60:O63"/>
    <mergeCell ref="O46:O48"/>
    <mergeCell ref="N22:N23"/>
    <mergeCell ref="P25:P27"/>
    <mergeCell ref="N33:N37"/>
    <mergeCell ref="P50:P59"/>
    <mergeCell ref="P41:P45"/>
    <mergeCell ref="P60:P63"/>
    <mergeCell ref="P65:P68"/>
    <mergeCell ref="P71:P72"/>
    <mergeCell ref="A38:A39"/>
    <mergeCell ref="I38:I39"/>
    <mergeCell ref="J38:J39"/>
    <mergeCell ref="D33:D37"/>
    <mergeCell ref="E35:E37"/>
    <mergeCell ref="D38:D39"/>
    <mergeCell ref="E38:E39"/>
    <mergeCell ref="G41:G45"/>
    <mergeCell ref="AA73:AA90"/>
    <mergeCell ref="J33:J37"/>
    <mergeCell ref="K33:K37"/>
    <mergeCell ref="M33:M37"/>
    <mergeCell ref="O41:O45"/>
    <mergeCell ref="A85:A86"/>
    <mergeCell ref="O77:O79"/>
    <mergeCell ref="P77:P79"/>
    <mergeCell ref="A80:A82"/>
    <mergeCell ref="J80:J82"/>
    <mergeCell ref="K80:K82"/>
    <mergeCell ref="M80:M82"/>
    <mergeCell ref="N80:N82"/>
    <mergeCell ref="O80:O82"/>
    <mergeCell ref="P80:P82"/>
    <mergeCell ref="I77:I79"/>
    <mergeCell ref="Y10:Y12"/>
    <mergeCell ref="Z10:Z12"/>
    <mergeCell ref="Q11:R11"/>
    <mergeCell ref="A10:A12"/>
    <mergeCell ref="B11:B12"/>
    <mergeCell ref="C11:C12"/>
    <mergeCell ref="E11:F11"/>
    <mergeCell ref="G11:G12"/>
    <mergeCell ref="B10:G10"/>
    <mergeCell ref="D11:D12"/>
    <mergeCell ref="H10:H12"/>
    <mergeCell ref="O11:O12"/>
    <mergeCell ref="S11:T11"/>
    <mergeCell ref="U11:V11"/>
    <mergeCell ref="W11:X11"/>
    <mergeCell ref="Q10:X10"/>
    <mergeCell ref="P11:P12"/>
    <mergeCell ref="I11:I12"/>
    <mergeCell ref="J11:J12"/>
    <mergeCell ref="K11:K12"/>
    <mergeCell ref="L11:L12"/>
    <mergeCell ref="M11:N11"/>
    <mergeCell ref="I10:L10"/>
    <mergeCell ref="C46:C48"/>
    <mergeCell ref="C41:C45"/>
    <mergeCell ref="G85:G86"/>
    <mergeCell ref="C60:C63"/>
    <mergeCell ref="D60:D63"/>
    <mergeCell ref="I60:I63"/>
    <mergeCell ref="C25:C27"/>
    <mergeCell ref="D85:D86"/>
    <mergeCell ref="D80:D82"/>
    <mergeCell ref="C80:C82"/>
    <mergeCell ref="I80:I82"/>
    <mergeCell ref="G77:G79"/>
    <mergeCell ref="G80:G82"/>
    <mergeCell ref="D77:D79"/>
    <mergeCell ref="C77:C79"/>
    <mergeCell ref="A28:A30"/>
    <mergeCell ref="C28:C30"/>
    <mergeCell ref="G46:G48"/>
    <mergeCell ref="C85:C86"/>
    <mergeCell ref="N85:N86"/>
    <mergeCell ref="O85:O86"/>
    <mergeCell ref="A73:A74"/>
    <mergeCell ref="N73:N74"/>
    <mergeCell ref="I85:I86"/>
    <mergeCell ref="J85:J86"/>
    <mergeCell ref="M77:M79"/>
    <mergeCell ref="O73:O74"/>
    <mergeCell ref="N77:N79"/>
    <mergeCell ref="K60:K63"/>
    <mergeCell ref="A77:A79"/>
    <mergeCell ref="A71:A72"/>
    <mergeCell ref="O71:O72"/>
    <mergeCell ref="I33:I37"/>
    <mergeCell ref="G33:G37"/>
    <mergeCell ref="B15:B89"/>
    <mergeCell ref="H15:H90"/>
    <mergeCell ref="C33:C37"/>
    <mergeCell ref="C38:C39"/>
    <mergeCell ref="G38:G39"/>
    <mergeCell ref="D28:D30"/>
    <mergeCell ref="G28:G30"/>
    <mergeCell ref="A17:A21"/>
    <mergeCell ref="D17:D21"/>
    <mergeCell ref="G17:G21"/>
    <mergeCell ref="I17:I21"/>
    <mergeCell ref="J17:J21"/>
    <mergeCell ref="K17:K21"/>
    <mergeCell ref="M17:M21"/>
    <mergeCell ref="A22:A23"/>
    <mergeCell ref="C22:C23"/>
    <mergeCell ref="D22:D23"/>
    <mergeCell ref="M22:M23"/>
    <mergeCell ref="J22:J23"/>
    <mergeCell ref="I22:I23"/>
    <mergeCell ref="C17:C21"/>
    <mergeCell ref="G22:G23"/>
    <mergeCell ref="K22:K23"/>
    <mergeCell ref="L15:L90"/>
    <mergeCell ref="K85:K86"/>
    <mergeCell ref="M85:M86"/>
    <mergeCell ref="J25:J27"/>
    <mergeCell ref="K25:K27"/>
    <mergeCell ref="J77:J79"/>
    <mergeCell ref="O25:O27"/>
    <mergeCell ref="P73:P74"/>
    <mergeCell ref="A25:A27"/>
    <mergeCell ref="D25:D27"/>
    <mergeCell ref="G25:G27"/>
    <mergeCell ref="A83:A84"/>
    <mergeCell ref="J60:J63"/>
    <mergeCell ref="D50:D59"/>
    <mergeCell ref="D65:D68"/>
    <mergeCell ref="I65:I68"/>
    <mergeCell ref="J65:J68"/>
    <mergeCell ref="G60:G63"/>
    <mergeCell ref="G65:G68"/>
    <mergeCell ref="I25:I27"/>
    <mergeCell ref="A41:A45"/>
    <mergeCell ref="D41:D45"/>
    <mergeCell ref="I41:I45"/>
    <mergeCell ref="J41:J45"/>
    <mergeCell ref="A65:A68"/>
    <mergeCell ref="C65:C68"/>
    <mergeCell ref="A46:A48"/>
    <mergeCell ref="D46:D48"/>
    <mergeCell ref="I46:I48"/>
    <mergeCell ref="J46:J48"/>
    <mergeCell ref="N25:N27"/>
    <mergeCell ref="M60:M63"/>
    <mergeCell ref="N60:N63"/>
    <mergeCell ref="K46:K48"/>
    <mergeCell ref="M46:M48"/>
    <mergeCell ref="N46:N48"/>
    <mergeCell ref="K65:K68"/>
    <mergeCell ref="M65:M68"/>
    <mergeCell ref="N65:N68"/>
    <mergeCell ref="A33:A37"/>
    <mergeCell ref="A50:A59"/>
    <mergeCell ref="W73:W90"/>
    <mergeCell ref="X73:X90"/>
    <mergeCell ref="Q73:V90"/>
    <mergeCell ref="Z73:Z90"/>
    <mergeCell ref="Q15:Q29"/>
    <mergeCell ref="R15:R29"/>
    <mergeCell ref="S15:X29"/>
    <mergeCell ref="Z15:Z29"/>
    <mergeCell ref="Z31:Z48"/>
    <mergeCell ref="Y15:Y90"/>
    <mergeCell ref="S30:S48"/>
    <mergeCell ref="T30:T48"/>
    <mergeCell ref="U30:X48"/>
    <mergeCell ref="Q30:R48"/>
    <mergeCell ref="P85:P86"/>
    <mergeCell ref="N17:N21"/>
    <mergeCell ref="K41:K45"/>
    <mergeCell ref="M41:M45"/>
    <mergeCell ref="N41:N45"/>
    <mergeCell ref="K77:K79"/>
    <mergeCell ref="P22:P23"/>
    <mergeCell ref="M25:M27"/>
    <mergeCell ref="A60:A64"/>
    <mergeCell ref="Q49:T72"/>
    <mergeCell ref="U49:U72"/>
    <mergeCell ref="V49:V72"/>
    <mergeCell ref="W49:X72"/>
    <mergeCell ref="Z49:Z72"/>
    <mergeCell ref="I50:I59"/>
    <mergeCell ref="J50:J59"/>
    <mergeCell ref="K50:K59"/>
    <mergeCell ref="M50:M59"/>
    <mergeCell ref="N50:N59"/>
    <mergeCell ref="O50:O59"/>
    <mergeCell ref="G50:G59"/>
    <mergeCell ref="C50:C59"/>
    <mergeCell ref="I28:I30"/>
    <mergeCell ref="J28:J30"/>
    <mergeCell ref="K28:K30"/>
    <mergeCell ref="M28:M30"/>
    <mergeCell ref="N28:N30"/>
    <mergeCell ref="O28:O30"/>
    <mergeCell ref="P28:P30"/>
    <mergeCell ref="AA49:AA72"/>
    <mergeCell ref="F38:F39"/>
    <mergeCell ref="F35:F37"/>
    <mergeCell ref="O38:O39"/>
    <mergeCell ref="P38:P39"/>
    <mergeCell ref="O33:O37"/>
    <mergeCell ref="P33:P37"/>
    <mergeCell ref="K38:K39"/>
    <mergeCell ref="M38:M39"/>
    <mergeCell ref="N38:N39"/>
  </mergeCells>
  <hyperlinks>
    <hyperlink ref="Z2" r:id="rId1" display="jl:39695703.100 "/>
  </hyperlinks>
  <printOptions horizontalCentered="1"/>
  <pageMargins left="0.31496062992125984" right="0.31496062992125984" top="0.31496062992125984" bottom="0.35433070866141736" header="0.31496062992125984" footer="0.19685039370078741"/>
  <pageSetup paperSize="8" scale="17" orientation="landscape" r:id="rId2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13" workbookViewId="0">
      <selection activeCell="P8" sqref="P8"/>
    </sheetView>
  </sheetViews>
  <sheetFormatPr defaultRowHeight="15"/>
  <cols>
    <col min="12" max="12" width="10" bestFit="1" customWidth="1"/>
  </cols>
  <sheetData>
    <row r="1" spans="1:14" ht="15.75" thickBot="1">
      <c r="A1" s="196" t="s">
        <v>45</v>
      </c>
      <c r="B1" s="198" t="s">
        <v>10</v>
      </c>
      <c r="C1" s="199"/>
      <c r="D1" s="199"/>
      <c r="E1" s="199"/>
      <c r="F1" s="199"/>
      <c r="G1" s="199"/>
      <c r="H1" s="199"/>
      <c r="I1" s="199"/>
      <c r="J1" s="199"/>
      <c r="K1" s="199"/>
      <c r="L1" s="200"/>
      <c r="M1" s="46"/>
      <c r="N1" s="26" t="s">
        <v>46</v>
      </c>
    </row>
    <row r="2" spans="1:14" ht="30.75" thickBot="1">
      <c r="A2" s="197"/>
      <c r="B2" s="26" t="s">
        <v>47</v>
      </c>
      <c r="C2" s="26" t="s">
        <v>48</v>
      </c>
      <c r="D2" s="26" t="s">
        <v>49</v>
      </c>
      <c r="E2" s="26" t="s">
        <v>50</v>
      </c>
      <c r="F2" s="26" t="s">
        <v>51</v>
      </c>
      <c r="G2" s="26" t="s">
        <v>52</v>
      </c>
      <c r="H2" s="26" t="s">
        <v>53</v>
      </c>
      <c r="I2" s="26" t="s">
        <v>54</v>
      </c>
      <c r="J2" s="26" t="s">
        <v>55</v>
      </c>
      <c r="K2" s="26" t="s">
        <v>56</v>
      </c>
      <c r="L2" s="26" t="s">
        <v>83</v>
      </c>
      <c r="M2" s="26" t="s">
        <v>81</v>
      </c>
      <c r="N2" s="26" t="s">
        <v>84</v>
      </c>
    </row>
    <row r="3" spans="1:14" ht="36.75" thickBot="1">
      <c r="A3" s="27" t="s">
        <v>57</v>
      </c>
      <c r="B3" s="28">
        <v>957</v>
      </c>
      <c r="C3" s="30">
        <v>1576</v>
      </c>
      <c r="D3" s="30">
        <v>2392</v>
      </c>
      <c r="E3" s="30">
        <v>3185</v>
      </c>
      <c r="F3" s="30">
        <v>6066</v>
      </c>
      <c r="G3" s="30">
        <v>8753</v>
      </c>
      <c r="H3" s="30">
        <v>8841</v>
      </c>
      <c r="I3" s="30">
        <v>11058</v>
      </c>
      <c r="J3" s="31">
        <v>11698</v>
      </c>
      <c r="K3" s="31">
        <v>10335</v>
      </c>
      <c r="L3" s="31">
        <v>9226</v>
      </c>
      <c r="M3" s="31">
        <v>2477</v>
      </c>
      <c r="N3" s="29">
        <f>SUM(B3:M3)</f>
        <v>76564</v>
      </c>
    </row>
    <row r="4" spans="1:14" ht="36.75" thickBot="1">
      <c r="A4" s="27" t="s">
        <v>2</v>
      </c>
      <c r="B4" s="30">
        <v>8407</v>
      </c>
      <c r="C4" s="30">
        <v>19892</v>
      </c>
      <c r="D4" s="30">
        <v>1819</v>
      </c>
      <c r="E4" s="30">
        <v>11366</v>
      </c>
      <c r="F4" s="30">
        <v>6569</v>
      </c>
      <c r="G4" s="28">
        <v>140</v>
      </c>
      <c r="H4" s="33"/>
      <c r="I4" s="28">
        <v>449</v>
      </c>
      <c r="J4" s="31">
        <v>1610</v>
      </c>
      <c r="K4" s="33"/>
      <c r="L4" s="33"/>
      <c r="M4" s="33"/>
      <c r="N4" s="29">
        <f>SUM(B4:M4)</f>
        <v>50252</v>
      </c>
    </row>
    <row r="5" spans="1:14" ht="48.75" thickBot="1">
      <c r="A5" s="27" t="s">
        <v>58</v>
      </c>
      <c r="B5" s="28"/>
      <c r="C5" s="28"/>
      <c r="D5" s="28"/>
      <c r="E5" s="28"/>
      <c r="F5" s="28"/>
      <c r="G5" s="28"/>
      <c r="H5" s="28"/>
      <c r="I5" s="28">
        <v>340</v>
      </c>
      <c r="J5" s="31">
        <v>4987</v>
      </c>
      <c r="K5" s="32">
        <v>137</v>
      </c>
      <c r="L5" s="32"/>
      <c r="M5" s="32"/>
      <c r="N5" s="29">
        <f>SUM(B5:M5)</f>
        <v>5464</v>
      </c>
    </row>
    <row r="6" spans="1:14" ht="24.75" thickBot="1">
      <c r="A6" s="27" t="s">
        <v>59</v>
      </c>
      <c r="B6" s="28">
        <v>944</v>
      </c>
      <c r="C6" s="30">
        <v>2122</v>
      </c>
      <c r="D6" s="30">
        <v>5432</v>
      </c>
      <c r="E6" s="30">
        <v>2414</v>
      </c>
      <c r="F6" s="28">
        <v>861</v>
      </c>
      <c r="G6" s="33"/>
      <c r="H6" s="28">
        <v>448</v>
      </c>
      <c r="I6" s="30">
        <v>2600</v>
      </c>
      <c r="J6" s="31">
        <v>2596</v>
      </c>
      <c r="K6" s="31">
        <v>2128</v>
      </c>
      <c r="L6" s="31">
        <v>2200</v>
      </c>
      <c r="M6" s="31">
        <v>2400</v>
      </c>
      <c r="N6" s="29">
        <f>SUM(B6:M6)</f>
        <v>24145</v>
      </c>
    </row>
    <row r="7" spans="1:14" ht="15.75" thickBot="1">
      <c r="A7" s="27" t="s">
        <v>60</v>
      </c>
      <c r="B7" s="30">
        <v>10309</v>
      </c>
      <c r="C7" s="30">
        <v>23590</v>
      </c>
      <c r="D7" s="30">
        <v>9643</v>
      </c>
      <c r="E7" s="30">
        <v>16965</v>
      </c>
      <c r="F7" s="30">
        <v>13496</v>
      </c>
      <c r="G7" s="30">
        <v>8893</v>
      </c>
      <c r="H7" s="30">
        <v>9290</v>
      </c>
      <c r="I7" s="30">
        <v>14448</v>
      </c>
      <c r="J7" s="31">
        <v>20890</v>
      </c>
      <c r="K7" s="31">
        <v>12599</v>
      </c>
      <c r="L7" s="31">
        <v>11426</v>
      </c>
      <c r="M7" s="31">
        <f>M3+M6</f>
        <v>4877</v>
      </c>
      <c r="N7" s="34">
        <f>N3+N4+N5+N6</f>
        <v>156425</v>
      </c>
    </row>
    <row r="10" spans="1:14" ht="15.75" thickBot="1"/>
    <row r="11" spans="1:14" ht="20.25" customHeight="1" thickBot="1">
      <c r="A11" s="201" t="s">
        <v>61</v>
      </c>
      <c r="B11" s="205" t="s">
        <v>10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7"/>
      <c r="N11" s="203" t="s">
        <v>62</v>
      </c>
    </row>
    <row r="12" spans="1:14" ht="15.75" thickBot="1">
      <c r="A12" s="202"/>
      <c r="B12" s="35" t="s">
        <v>63</v>
      </c>
      <c r="C12" s="35" t="s">
        <v>64</v>
      </c>
      <c r="D12" s="35" t="s">
        <v>65</v>
      </c>
      <c r="E12" s="35" t="s">
        <v>66</v>
      </c>
      <c r="F12" s="35" t="s">
        <v>67</v>
      </c>
      <c r="G12" s="35" t="s">
        <v>68</v>
      </c>
      <c r="H12" s="35" t="s">
        <v>69</v>
      </c>
      <c r="I12" s="35" t="s">
        <v>70</v>
      </c>
      <c r="J12" s="35" t="s">
        <v>71</v>
      </c>
      <c r="K12" s="35" t="s">
        <v>72</v>
      </c>
      <c r="L12" s="35" t="s">
        <v>73</v>
      </c>
      <c r="M12" s="35" t="s">
        <v>82</v>
      </c>
      <c r="N12" s="204"/>
    </row>
    <row r="13" spans="1:14" ht="54.75" thickBot="1">
      <c r="A13" s="36" t="s">
        <v>74</v>
      </c>
      <c r="B13" s="37">
        <v>42</v>
      </c>
      <c r="C13" s="37">
        <v>144</v>
      </c>
      <c r="D13" s="38">
        <v>3817</v>
      </c>
      <c r="E13" s="38">
        <v>2334</v>
      </c>
      <c r="F13" s="38">
        <v>1007</v>
      </c>
      <c r="G13" s="38">
        <v>3733</v>
      </c>
      <c r="H13" s="38">
        <v>2639</v>
      </c>
      <c r="I13" s="38">
        <v>4377</v>
      </c>
      <c r="J13" s="39">
        <v>8402</v>
      </c>
      <c r="K13" s="39">
        <v>6604</v>
      </c>
      <c r="L13" s="39">
        <v>8755.8898792700002</v>
      </c>
      <c r="M13" s="39">
        <v>4459.1514520399996</v>
      </c>
      <c r="N13" s="41">
        <f>SUM(B13:M13)</f>
        <v>46314.04133131</v>
      </c>
    </row>
    <row r="14" spans="1:14" ht="27.75" thickBot="1">
      <c r="A14" s="36" t="s">
        <v>75</v>
      </c>
      <c r="B14" s="37">
        <v>2</v>
      </c>
      <c r="C14" s="37">
        <v>73</v>
      </c>
      <c r="D14" s="37">
        <v>29</v>
      </c>
      <c r="E14" s="37">
        <v>724</v>
      </c>
      <c r="F14" s="38">
        <v>1661</v>
      </c>
      <c r="G14" s="37">
        <v>732</v>
      </c>
      <c r="H14" s="37">
        <v>125</v>
      </c>
      <c r="I14" s="38">
        <v>1031</v>
      </c>
      <c r="J14" s="39">
        <v>6499</v>
      </c>
      <c r="K14" s="39">
        <v>1368</v>
      </c>
      <c r="L14" s="39">
        <v>595.36978635000003</v>
      </c>
      <c r="M14" s="39">
        <v>201.71166159999999</v>
      </c>
      <c r="N14" s="41">
        <f t="shared" ref="N14:N19" si="0">SUM(B14:M14)</f>
        <v>13041.08144795</v>
      </c>
    </row>
    <row r="15" spans="1:14" ht="27.75" thickBot="1">
      <c r="A15" s="36" t="s">
        <v>43</v>
      </c>
      <c r="B15" s="38">
        <v>10066</v>
      </c>
      <c r="C15" s="38">
        <v>22516</v>
      </c>
      <c r="D15" s="38">
        <v>4600</v>
      </c>
      <c r="E15" s="38">
        <v>12781</v>
      </c>
      <c r="F15" s="38">
        <v>8583</v>
      </c>
      <c r="G15" s="37">
        <v>838</v>
      </c>
      <c r="H15" s="37">
        <v>728</v>
      </c>
      <c r="I15" s="38">
        <v>5227</v>
      </c>
      <c r="J15" s="39">
        <v>2062</v>
      </c>
      <c r="K15" s="40">
        <v>19</v>
      </c>
      <c r="L15" s="39">
        <v>446.67313518999998</v>
      </c>
      <c r="M15" s="39">
        <v>6.5078069800000007</v>
      </c>
      <c r="N15" s="41">
        <f t="shared" si="0"/>
        <v>67873.180942169987</v>
      </c>
    </row>
    <row r="16" spans="1:14" ht="18.75" thickBot="1">
      <c r="A16" s="36" t="s">
        <v>76</v>
      </c>
      <c r="B16" s="37">
        <v>22</v>
      </c>
      <c r="C16" s="37">
        <v>16</v>
      </c>
      <c r="D16" s="37" t="s">
        <v>77</v>
      </c>
      <c r="E16" s="37">
        <v>46</v>
      </c>
      <c r="F16" s="38">
        <v>1651</v>
      </c>
      <c r="G16" s="38">
        <v>2930</v>
      </c>
      <c r="H16" s="38">
        <v>3942</v>
      </c>
      <c r="I16" s="38">
        <v>2301</v>
      </c>
      <c r="J16" s="39">
        <v>2469</v>
      </c>
      <c r="K16" s="39">
        <v>2673</v>
      </c>
      <c r="L16" s="39">
        <v>262.86898374999998</v>
      </c>
      <c r="M16" s="39"/>
      <c r="N16" s="41">
        <f t="shared" si="0"/>
        <v>16312.868983750001</v>
      </c>
    </row>
    <row r="17" spans="1:14" ht="135.75" thickBot="1">
      <c r="A17" s="36" t="s">
        <v>78</v>
      </c>
      <c r="B17" s="37">
        <v>66</v>
      </c>
      <c r="C17" s="37">
        <v>171</v>
      </c>
      <c r="D17" s="37">
        <v>547</v>
      </c>
      <c r="E17" s="37">
        <v>481</v>
      </c>
      <c r="F17" s="37">
        <v>147</v>
      </c>
      <c r="G17" s="37">
        <v>189</v>
      </c>
      <c r="H17" s="37">
        <v>612</v>
      </c>
      <c r="I17" s="37">
        <v>382</v>
      </c>
      <c r="J17" s="40">
        <v>390</v>
      </c>
      <c r="K17" s="37">
        <v>277</v>
      </c>
      <c r="L17" s="47">
        <v>192.94391872</v>
      </c>
      <c r="M17" s="39"/>
      <c r="N17" s="41">
        <f t="shared" si="0"/>
        <v>3454.9439187200001</v>
      </c>
    </row>
    <row r="18" spans="1:14" ht="45.75" thickBot="1">
      <c r="A18" s="36" t="s">
        <v>79</v>
      </c>
      <c r="B18" s="37"/>
      <c r="C18" s="37"/>
      <c r="D18" s="37"/>
      <c r="E18" s="37"/>
      <c r="F18" s="37"/>
      <c r="G18" s="37"/>
      <c r="H18" s="37">
        <v>717</v>
      </c>
      <c r="I18" s="37">
        <v>862</v>
      </c>
      <c r="J18" s="42">
        <v>735</v>
      </c>
      <c r="K18" s="37">
        <v>841</v>
      </c>
      <c r="L18" s="39">
        <v>870.65680406836702</v>
      </c>
      <c r="M18" s="39">
        <v>197.32031748000009</v>
      </c>
      <c r="N18" s="41">
        <f t="shared" si="0"/>
        <v>4222.977121548367</v>
      </c>
    </row>
    <row r="19" spans="1:14" ht="18.75" thickBot="1">
      <c r="A19" s="36" t="s">
        <v>80</v>
      </c>
      <c r="B19" s="37">
        <v>111</v>
      </c>
      <c r="C19" s="37">
        <v>670</v>
      </c>
      <c r="D19" s="37">
        <v>651</v>
      </c>
      <c r="E19" s="37">
        <v>599</v>
      </c>
      <c r="F19" s="37">
        <v>445</v>
      </c>
      <c r="G19" s="37">
        <v>470</v>
      </c>
      <c r="H19" s="37">
        <v>527</v>
      </c>
      <c r="I19" s="37">
        <v>267</v>
      </c>
      <c r="J19" s="42">
        <v>333</v>
      </c>
      <c r="K19" s="37">
        <v>817</v>
      </c>
      <c r="L19" s="39">
        <v>301.6884981</v>
      </c>
      <c r="M19" s="39">
        <v>12.000464819999999</v>
      </c>
      <c r="N19" s="41">
        <f t="shared" si="0"/>
        <v>5203.6889629200004</v>
      </c>
    </row>
    <row r="20" spans="1:14" ht="15.75" thickBot="1">
      <c r="A20" s="35" t="s">
        <v>44</v>
      </c>
      <c r="B20" s="43">
        <v>10309</v>
      </c>
      <c r="C20" s="43">
        <v>23590</v>
      </c>
      <c r="D20" s="43">
        <v>9643</v>
      </c>
      <c r="E20" s="43">
        <v>16965</v>
      </c>
      <c r="F20" s="43">
        <v>13496</v>
      </c>
      <c r="G20" s="43">
        <v>8893</v>
      </c>
      <c r="H20" s="43">
        <v>9290</v>
      </c>
      <c r="I20" s="43">
        <v>14448</v>
      </c>
      <c r="J20" s="44">
        <v>20890</v>
      </c>
      <c r="K20" s="43">
        <v>12599</v>
      </c>
      <c r="L20" s="39">
        <f xml:space="preserve"> SUM(L13:L19)</f>
        <v>11426.091005448368</v>
      </c>
      <c r="M20" s="39">
        <f xml:space="preserve"> SUM(M13:M19)</f>
        <v>4876.6917029200004</v>
      </c>
      <c r="N20" s="45">
        <v>156425</v>
      </c>
    </row>
    <row r="21" spans="1:14" ht="15.75" thickBot="1">
      <c r="L21" s="39"/>
    </row>
    <row r="22" spans="1:14" ht="15.75" thickBot="1">
      <c r="L22" s="39"/>
    </row>
    <row r="23" spans="1:14" ht="15.75" thickBot="1">
      <c r="L23" s="39"/>
    </row>
  </sheetData>
  <mergeCells count="5">
    <mergeCell ref="A1:A2"/>
    <mergeCell ref="B1:L1"/>
    <mergeCell ref="A11:A12"/>
    <mergeCell ref="N11:N12"/>
    <mergeCell ref="B11:M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 форма 21</vt:lpstr>
      <vt:lpstr>Лист1</vt:lpstr>
      <vt:lpstr>'Приложение 1 форма 21'!Заголовки_для_печати</vt:lpstr>
      <vt:lpstr>'Приложение 1 форма 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nkozlova</dc:creator>
  <cp:lastModifiedBy>Темиржанова Эльмира</cp:lastModifiedBy>
  <cp:lastPrinted>2021-07-19T04:40:56Z</cp:lastPrinted>
  <dcterms:created xsi:type="dcterms:W3CDTF">2015-05-28T08:54:31Z</dcterms:created>
  <dcterms:modified xsi:type="dcterms:W3CDTF">2021-07-19T05:29:03Z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